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<sst xmlns="http://schemas.openxmlformats.org/spreadsheetml/2006/main" count="109" uniqueCount="109">
  <si>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</si>
  <si>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EHU010</t>
  </si>
  <si>
    <t xml:space="preserve">m²</t>
  </si>
  <si>
    <t xml:space="preserve">Losa unidireccional con vigas planas y viguetas prefabricadas.</t>
  </si>
  <si>
    <r>
      <rPr>
        <sz val="8.25"/>
        <color rgb="FF000000"/>
        <rFont val="Arial"/>
        <family val="2"/>
      </rPr>
      <t xml:space="preserve">Estructura de concreto reforzado, realizada con concreto f'c=210 kg/cm² (3000 psi), clase de exposición F0 S0 P0 C0, tamaño máximo del agregado 12,5 mm, consistencia blanda, mezclado en obra, y fundido con medios manuales, con un volumen total de concreto en losa y vigas de 0,143 m³/m², y acero Grado 60 (fy=4200 kg/cm²) en zona de refuerzo de negativos y conectores de viguetas y zunchos y vigas, con una cuantía total de 11 kg/m², constituida por: LOSA EN UNA DIRECCIÓN: horizontal, de canto 30 = 25+5 cm;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semivigueta pretensada T-12; bovedilla de concreto, 60x20x25 cm; capa de compresión de 5 cm de espesor, con armadura de reparto formada por malla soldada tipo 6x6 10/10 de acero Grado 70, con varillas espaciadas 15,24x15,24 cm de Ø 3,43 mm; vigas planas; altura libre de planta de hasta 3 m. Incluso agente filmógeno MasterKure 215 WB "MBCC de Sika", para el curado de concretos y morteros. El precio incluye el corte, doblado y conformado de la armadura en taller de obra y el montaje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</si>
  <si>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</si>
  <si>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</si>
  <si>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</si>
  <si>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</si>
  <si>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</si>
  <si>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</si>
  <si>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</si>
  <si>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</si>
  <si>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</si>
  <si>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</si>
  <si>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</si>
  <si>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</si>
  <si>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removible,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</si>
  <si>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</si>
  <si>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</si>
  <si>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</si>
  <si>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</si>
  <si>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</si>
  <si>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</si>
  <si>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</si>
  <si>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</si>
  <si>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</si>
  <si>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</si>
  <si>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</si>
  <si>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</si>
  <si>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mt07bho010d</t>
  </si>
  <si>
    <t xml:space="preserve">Ud</t>
  </si>
  <si>
    <t xml:space="preserve">Bovedilla de concreto, 60x20x25 cm. Incluso piezas especiales.</t>
  </si>
  <si>
    <t xml:space="preserve">mt07vse010a</t>
  </si>
  <si>
    <t xml:space="preserve">m</t>
  </si>
  <si>
    <t xml:space="preserve">Semivigueta pretensada, T-12, Lmedia = &lt;4 m.</t>
  </si>
  <si>
    <t xml:space="preserve">mt07vse010b</t>
  </si>
  <si>
    <t xml:space="preserve">m</t>
  </si>
  <si>
    <t xml:space="preserve">Semivigueta pretensada, T-12, Lmedia = 4/5 m.</t>
  </si>
  <si>
    <t xml:space="preserve">mt07vse010c</t>
  </si>
  <si>
    <t xml:space="preserve">m</t>
  </si>
  <si>
    <t xml:space="preserve">Semivigueta pretensada, T-12, Lmedia = 5/6 m.</t>
  </si>
  <si>
    <t xml:space="preserve">mt07vse010d</t>
  </si>
  <si>
    <t xml:space="preserve">m</t>
  </si>
  <si>
    <t xml:space="preserve">Semivigueta pretensada, T-12, Lmedia = &gt;6 m.</t>
  </si>
  <si>
    <t xml:space="preserve">mt07aco020c</t>
  </si>
  <si>
    <t xml:space="preserve">Ud</t>
  </si>
  <si>
    <t xml:space="preserve">Separador homologado para vigas.</t>
  </si>
  <si>
    <t xml:space="preserve">mt07aco110g</t>
  </si>
  <si>
    <t xml:space="preserve">kg</t>
  </si>
  <si>
    <t xml:space="preserve">Acero en varillas corrugadas, Grado 60 (fy=4200 kg/cm²), de varios diámetros, según ASTM A 615.</t>
  </si>
  <si>
    <t xml:space="preserve">mt08var050</t>
  </si>
  <si>
    <t xml:space="preserve">kg</t>
  </si>
  <si>
    <t xml:space="preserve">Alambre galvanizado para atar, de 1,30 mm de diámetro.</t>
  </si>
  <si>
    <t xml:space="preserve">mt07ame120aa</t>
  </si>
  <si>
    <t xml:space="preserve">m²</t>
  </si>
  <si>
    <t xml:space="preserve">Malla soldada tipo 6x6 10/10 de acero Grado 70, con varillas lisas espaciadas 15,24x15,24 cm de 3,43 mm de diámetro, según ASTM A 185 y ASTM A 497.</t>
  </si>
  <si>
    <t xml:space="preserve">mt08aaa010a</t>
  </si>
  <si>
    <t xml:space="preserve">m³</t>
  </si>
  <si>
    <t xml:space="preserve">Agua.</t>
  </si>
  <si>
    <t xml:space="preserve">mt01arg000i</t>
  </si>
  <si>
    <t xml:space="preserve">m³</t>
  </si>
  <si>
    <t xml:space="preserve">Arena cribada.</t>
  </si>
  <si>
    <t xml:space="preserve">mt01arg001ie</t>
  </si>
  <si>
    <t xml:space="preserve">m³</t>
  </si>
  <si>
    <t xml:space="preserve">Agregado grueso homogeneizado, de tamaño máximo 12,5 mm.</t>
  </si>
  <si>
    <t xml:space="preserve">mt08cem000i</t>
  </si>
  <si>
    <t xml:space="preserve">kg</t>
  </si>
  <si>
    <t xml:space="preserve">Cemento gris en sacos.</t>
  </si>
  <si>
    <t xml:space="preserve">mt08cur020d</t>
  </si>
  <si>
    <t xml:space="preserve">l</t>
  </si>
  <si>
    <t xml:space="preserve">Agente filmógeno MasterKure 215 WB "MBCC de Sika", para el curado de concretos y morteros.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</si>
  <si>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</si>
  <si>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</si>
  <si>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</si>
  <si>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</si>
  <si>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</si>
  <si>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</si>
  <si>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</si>
  <si>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</si>
  <si>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</si>
  <si>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Armador de encofrados.</t>
  </si>
  <si>
    <t xml:space="preserve">mo091</t>
  </si>
  <si>
    <t xml:space="preserve">h</t>
  </si>
  <si>
    <t xml:space="preserve">Ayudante de armador de encofrados.</t>
  </si>
  <si>
    <t xml:space="preserve">mo043</t>
  </si>
  <si>
    <t xml:space="preserve">h</t>
  </si>
  <si>
    <t xml:space="preserve">Armador de hierro.</t>
  </si>
  <si>
    <t xml:space="preserve">mo090</t>
  </si>
  <si>
    <t xml:space="preserve">h</t>
  </si>
  <si>
    <t xml:space="preserve">Ayudante de armador de hierro.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</si>
  <si>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</si>
  <si>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</si>
  <si>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</si>
  <si>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</si>
  <si>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</si>
  <si>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</si>
  <si>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mo045</t>
  </si>
  <si>
    <t xml:space="preserve">h</t>
  </si>
  <si>
    <t xml:space="preserve">Armador, en trabajos de colocación del concreto.</t>
  </si>
  <si>
    <t xml:space="preserve">mo092</t>
  </si>
  <si>
    <t xml:space="preserve">h</t>
  </si>
  <si>
    <t xml:space="preserve">Ayudante de armador, en trabajos de colocación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</si>
  <si>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</si>
  <si>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</si>
  <si>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</si>
  <si>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</si>
  <si>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94,25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</si>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</sst>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68.17" customWidth="1"/>
    <col min="5" max="5" width="15.30" customWidth="1"/>
    <col min="6" max="6" width="13.6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0.044</v>
      </c>
      <c r="F10" s="12">
        <v>1160.5</v>
      </c>
      <c r="G10" s="12">
        <f ca="1">ROUND(INDIRECT(ADDRESS(ROW()+(0), COLUMN()+(-2), 1))*INDIRECT(ADDRESS(ROW()+(0), COLUMN()+(-1), 1)), 2)</f>
        <v>51.06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0.007</v>
      </c>
      <c r="F11" s="12">
        <v>2601.55</v>
      </c>
      <c r="G11" s="12">
        <f ca="1">ROUND(INDIRECT(ADDRESS(ROW()+(0), COLUMN()+(-2), 1))*INDIRECT(ADDRESS(ROW()+(0), COLUMN()+(-1), 1)), 2)</f>
        <v>18.21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0.027</v>
      </c>
      <c r="F12" s="12">
        <v>491.05</v>
      </c>
      <c r="G12" s="12">
        <f ca="1">ROUND(INDIRECT(ADDRESS(ROW()+(0), COLUMN()+(-2), 1))*INDIRECT(ADDRESS(ROW()+(0), COLUMN()+(-1), 1)), 2)</f>
        <v>13.26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0.003</v>
      </c>
      <c r="F13" s="12">
        <v>9067.18</v>
      </c>
      <c r="G13" s="12">
        <f ca="1">ROUND(INDIRECT(ADDRESS(ROW()+(0), COLUMN()+(-2), 1))*INDIRECT(ADDRESS(ROW()+(0), COLUMN()+(-1), 1)), 2)</f>
        <v>27.2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0.04</v>
      </c>
      <c r="F14" s="12">
        <v>223.17</v>
      </c>
      <c r="G14" s="12">
        <f ca="1">ROUND(INDIRECT(ADDRESS(ROW()+(0), COLUMN()+(-2), 1))*INDIRECT(ADDRESS(ROW()+(0), COLUMN()+(-1), 1)), 2)</f>
        <v>8.93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0.03</v>
      </c>
      <c r="F15" s="12">
        <v>47.44</v>
      </c>
      <c r="G15" s="12">
        <f ca="1">ROUND(INDIRECT(ADDRESS(ROW()+(0), COLUMN()+(-2), 1))*INDIRECT(ADDRESS(ROW()+(0), COLUMN()+(-1), 1)), 2)</f>
        <v>1.42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5.25</v>
      </c>
      <c r="F16" s="12">
        <v>22</v>
      </c>
      <c r="G16" s="12">
        <f ca="1">ROUND(INDIRECT(ADDRESS(ROW()+(0), COLUMN()+(-2), 1))*INDIRECT(ADDRESS(ROW()+(0), COLUMN()+(-1), 1)), 2)</f>
        <v>115.5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0.165</v>
      </c>
      <c r="F17" s="12">
        <v>116.48</v>
      </c>
      <c r="G17" s="12">
        <f ca="1">ROUND(INDIRECT(ADDRESS(ROW()+(0), COLUMN()+(-2), 1))*INDIRECT(ADDRESS(ROW()+(0), COLUMN()+(-1), 1)), 2)</f>
        <v>19.22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0.908</v>
      </c>
      <c r="F18" s="12">
        <v>125.54</v>
      </c>
      <c r="G18" s="12">
        <f ca="1">ROUND(INDIRECT(ADDRESS(ROW()+(0), COLUMN()+(-2), 1))*INDIRECT(ADDRESS(ROW()+(0), COLUMN()+(-1), 1)), 2)</f>
        <v>113.99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0.495</v>
      </c>
      <c r="F19" s="12">
        <v>133.3</v>
      </c>
      <c r="G19" s="12">
        <f ca="1">ROUND(INDIRECT(ADDRESS(ROW()+(0), COLUMN()+(-2), 1))*INDIRECT(ADDRESS(ROW()+(0), COLUMN()+(-1), 1)), 2)</f>
        <v>65.98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0.083</v>
      </c>
      <c r="F20" s="12">
        <v>144.95</v>
      </c>
      <c r="G20" s="12">
        <f ca="1">ROUND(INDIRECT(ADDRESS(ROW()+(0), COLUMN()+(-2), 1))*INDIRECT(ADDRESS(ROW()+(0), COLUMN()+(-1), 1)), 2)</f>
        <v>12.03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0.8</v>
      </c>
      <c r="F21" s="12">
        <v>2.26</v>
      </c>
      <c r="G21" s="12">
        <f ca="1">ROUND(INDIRECT(ADDRESS(ROW()+(0), COLUMN()+(-2), 1))*INDIRECT(ADDRESS(ROW()+(0), COLUMN()+(-1), 1)), 2)</f>
        <v>1.81</v>
      </c>
    </row>
    <row r="22" spans="1:7" ht="24.00" thickBot="1" customHeight="1">
      <c r="A22" s="1" t="s">
        <v>48</v>
      </c>
      <c r="B22" s="1"/>
      <c r="C22" s="10" t="s">
        <v>49</v>
      </c>
      <c r="D22" s="1" t="s">
        <v>50</v>
      </c>
      <c r="E22" s="11">
        <v>11.55</v>
      </c>
      <c r="F22" s="12">
        <v>23.63</v>
      </c>
      <c r="G22" s="12">
        <f ca="1">ROUND(INDIRECT(ADDRESS(ROW()+(0), COLUMN()+(-2), 1))*INDIRECT(ADDRESS(ROW()+(0), COLUMN()+(-1), 1)), 2)</f>
        <v>272.93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0.132</v>
      </c>
      <c r="F23" s="12">
        <v>38.26</v>
      </c>
      <c r="G23" s="12">
        <f ca="1">ROUND(INDIRECT(ADDRESS(ROW()+(0), COLUMN()+(-2), 1))*INDIRECT(ADDRESS(ROW()+(0), COLUMN()+(-1), 1)), 2)</f>
        <v>5.05</v>
      </c>
    </row>
    <row r="24" spans="1:7" ht="24.00" thickBot="1" customHeight="1">
      <c r="A24" s="1" t="s">
        <v>54</v>
      </c>
      <c r="B24" s="1"/>
      <c r="C24" s="10" t="s">
        <v>55</v>
      </c>
      <c r="D24" s="1" t="s">
        <v>56</v>
      </c>
      <c r="E24" s="11">
        <v>1.1</v>
      </c>
      <c r="F24" s="12">
        <v>21.74</v>
      </c>
      <c r="G24" s="12">
        <f ca="1">ROUND(INDIRECT(ADDRESS(ROW()+(0), COLUMN()+(-2), 1))*INDIRECT(ADDRESS(ROW()+(0), COLUMN()+(-1), 1)), 2)</f>
        <v>23.91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0.032</v>
      </c>
      <c r="F25" s="12">
        <v>38.26</v>
      </c>
      <c r="G25" s="12">
        <f ca="1">ROUND(INDIRECT(ADDRESS(ROW()+(0), COLUMN()+(-2), 1))*INDIRECT(ADDRESS(ROW()+(0), COLUMN()+(-1), 1)), 2)</f>
        <v>1.22</v>
      </c>
    </row>
    <row r="26" spans="1:7" ht="13.50" thickBot="1" customHeight="1">
      <c r="A26" s="1" t="s">
        <v>60</v>
      </c>
      <c r="B26" s="1"/>
      <c r="C26" s="10" t="s">
        <v>61</v>
      </c>
      <c r="D26" s="1" t="s">
        <v>62</v>
      </c>
      <c r="E26" s="11">
        <v>0.083</v>
      </c>
      <c r="F26" s="12">
        <v>346.29</v>
      </c>
      <c r="G26" s="12">
        <f ca="1">ROUND(INDIRECT(ADDRESS(ROW()+(0), COLUMN()+(-2), 1))*INDIRECT(ADDRESS(ROW()+(0), COLUMN()+(-1), 1)), 2)</f>
        <v>28.74</v>
      </c>
    </row>
    <row r="27" spans="1:7" ht="13.50" thickBot="1" customHeight="1">
      <c r="A27" s="1" t="s">
        <v>63</v>
      </c>
      <c r="B27" s="1"/>
      <c r="C27" s="10" t="s">
        <v>64</v>
      </c>
      <c r="D27" s="1" t="s">
        <v>65</v>
      </c>
      <c r="E27" s="11">
        <v>0.125</v>
      </c>
      <c r="F27" s="12">
        <v>317.9</v>
      </c>
      <c r="G27" s="12">
        <f ca="1">ROUND(INDIRECT(ADDRESS(ROW()+(0), COLUMN()+(-2), 1))*INDIRECT(ADDRESS(ROW()+(0), COLUMN()+(-1), 1)), 2)</f>
        <v>39.74</v>
      </c>
    </row>
    <row r="28" spans="1:7" ht="13.50" thickBot="1" customHeight="1">
      <c r="A28" s="1" t="s">
        <v>66</v>
      </c>
      <c r="B28" s="1"/>
      <c r="C28" s="10" t="s">
        <v>67</v>
      </c>
      <c r="D28" s="1" t="s">
        <v>68</v>
      </c>
      <c r="E28" s="11">
        <v>53.814</v>
      </c>
      <c r="F28" s="12">
        <v>4.16</v>
      </c>
      <c r="G28" s="12">
        <f ca="1">ROUND(INDIRECT(ADDRESS(ROW()+(0), COLUMN()+(-2), 1))*INDIRECT(ADDRESS(ROW()+(0), COLUMN()+(-1), 1)), 2)</f>
        <v>223.87</v>
      </c>
    </row>
    <row r="29" spans="1:7" ht="24.00" thickBot="1" customHeight="1">
      <c r="A29" s="1" t="s">
        <v>69</v>
      </c>
      <c r="B29" s="1"/>
      <c r="C29" s="10" t="s">
        <v>70</v>
      </c>
      <c r="D29" s="1" t="s">
        <v>71</v>
      </c>
      <c r="E29" s="13">
        <v>0.15</v>
      </c>
      <c r="F29" s="14">
        <v>41.06</v>
      </c>
      <c r="G29" s="14">
        <f ca="1">ROUND(INDIRECT(ADDRESS(ROW()+(0), COLUMN()+(-2), 1))*INDIRECT(ADDRESS(ROW()+(0), COLUMN()+(-1), 1)), 2)</f>
        <v>6.16</v>
      </c>
    </row>
    <row r="30" spans="1:7" ht="13.50" thickBot="1" customHeight="1">
      <c r="A30" s="15"/>
      <c r="B30" s="15"/>
      <c r="C30" s="15"/>
      <c r="D30" s="15"/>
      <c r="E30" s="9" t="s">
        <v>72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1050.23</v>
      </c>
    </row>
    <row r="31" spans="1:7" ht="13.50" thickBot="1" customHeight="1">
      <c r="A31" s="15">
        <v>2</v>
      </c>
      <c r="B31" s="15"/>
      <c r="C31" s="15"/>
      <c r="D31" s="18" t="s">
        <v>73</v>
      </c>
      <c r="E31" s="18"/>
      <c r="F31" s="15"/>
      <c r="G31" s="15"/>
    </row>
    <row r="32" spans="1:7" ht="13.50" thickBot="1" customHeight="1">
      <c r="A32" s="1" t="s">
        <v>74</v>
      </c>
      <c r="B32" s="1"/>
      <c r="C32" s="10" t="s">
        <v>75</v>
      </c>
      <c r="D32" s="1" t="s">
        <v>76</v>
      </c>
      <c r="E32" s="13">
        <v>0.104</v>
      </c>
      <c r="F32" s="14">
        <v>76.52</v>
      </c>
      <c r="G32" s="14">
        <f ca="1">ROUND(INDIRECT(ADDRESS(ROW()+(0), COLUMN()+(-2), 1))*INDIRECT(ADDRESS(ROW()+(0), COLUMN()+(-1), 1)), 2)</f>
        <v>7.96</v>
      </c>
    </row>
    <row r="33" spans="1:7" ht="13.50" thickBot="1" customHeight="1">
      <c r="A33" s="15"/>
      <c r="B33" s="15"/>
      <c r="C33" s="15"/>
      <c r="D33" s="15"/>
      <c r="E33" s="9" t="s">
        <v>77</v>
      </c>
      <c r="F33" s="9"/>
      <c r="G33" s="17">
        <f ca="1">ROUND(SUM(INDIRECT(ADDRESS(ROW()+(-1), COLUMN()+(0), 1))), 2)</f>
        <v>7.96</v>
      </c>
    </row>
    <row r="34" spans="1:7" ht="13.50" thickBot="1" customHeight="1">
      <c r="A34" s="15">
        <v>3</v>
      </c>
      <c r="B34" s="15"/>
      <c r="C34" s="15"/>
      <c r="D34" s="18" t="s">
        <v>78</v>
      </c>
      <c r="E34" s="18"/>
      <c r="F34" s="15"/>
      <c r="G34" s="15"/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0.764</v>
      </c>
      <c r="F35" s="12">
        <v>120.22</v>
      </c>
      <c r="G35" s="12">
        <f ca="1">ROUND(INDIRECT(ADDRESS(ROW()+(0), COLUMN()+(-2), 1))*INDIRECT(ADDRESS(ROW()+(0), COLUMN()+(-1), 1)), 2)</f>
        <v>91.85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0.75</v>
      </c>
      <c r="F36" s="12">
        <v>89.8</v>
      </c>
      <c r="G36" s="12">
        <f ca="1">ROUND(INDIRECT(ADDRESS(ROW()+(0), COLUMN()+(-2), 1))*INDIRECT(ADDRESS(ROW()+(0), COLUMN()+(-1), 1)), 2)</f>
        <v>67.35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0.178</v>
      </c>
      <c r="F37" s="12">
        <v>120.22</v>
      </c>
      <c r="G37" s="12">
        <f ca="1">ROUND(INDIRECT(ADDRESS(ROW()+(0), COLUMN()+(-2), 1))*INDIRECT(ADDRESS(ROW()+(0), COLUMN()+(-1), 1)), 2)</f>
        <v>21.4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1">
        <v>0.193</v>
      </c>
      <c r="F38" s="12">
        <v>89.8</v>
      </c>
      <c r="G38" s="12">
        <f ca="1">ROUND(INDIRECT(ADDRESS(ROW()+(0), COLUMN()+(-2), 1))*INDIRECT(ADDRESS(ROW()+(0), COLUMN()+(-1), 1)), 2)</f>
        <v>17.33</v>
      </c>
    </row>
    <row r="39" spans="1:7" ht="13.50" thickBot="1" customHeight="1">
      <c r="A39" s="1" t="s">
        <v>91</v>
      </c>
      <c r="B39" s="1"/>
      <c r="C39" s="10" t="s">
        <v>92</v>
      </c>
      <c r="D39" s="1" t="s">
        <v>93</v>
      </c>
      <c r="E39" s="11">
        <v>0.203</v>
      </c>
      <c r="F39" s="12">
        <v>83.2</v>
      </c>
      <c r="G39" s="12">
        <f ca="1">ROUND(INDIRECT(ADDRESS(ROW()+(0), COLUMN()+(-2), 1))*INDIRECT(ADDRESS(ROW()+(0), COLUMN()+(-1), 1)), 2)</f>
        <v>16.89</v>
      </c>
    </row>
    <row r="40" spans="1:7" ht="13.50" thickBot="1" customHeight="1">
      <c r="A40" s="1" t="s">
        <v>94</v>
      </c>
      <c r="B40" s="1"/>
      <c r="C40" s="10" t="s">
        <v>95</v>
      </c>
      <c r="D40" s="1" t="s">
        <v>96</v>
      </c>
      <c r="E40" s="11">
        <v>0.212</v>
      </c>
      <c r="F40" s="12">
        <v>84.56</v>
      </c>
      <c r="G40" s="12">
        <f ca="1">ROUND(INDIRECT(ADDRESS(ROW()+(0), COLUMN()+(-2), 1))*INDIRECT(ADDRESS(ROW()+(0), COLUMN()+(-1), 1)), 2)</f>
        <v>17.93</v>
      </c>
    </row>
    <row r="41" spans="1:7" ht="13.50" thickBot="1" customHeight="1">
      <c r="A41" s="1" t="s">
        <v>97</v>
      </c>
      <c r="B41" s="1"/>
      <c r="C41" s="10" t="s">
        <v>98</v>
      </c>
      <c r="D41" s="1" t="s">
        <v>99</v>
      </c>
      <c r="E41" s="11">
        <v>0.062</v>
      </c>
      <c r="F41" s="12">
        <v>120.22</v>
      </c>
      <c r="G41" s="12">
        <f ca="1">ROUND(INDIRECT(ADDRESS(ROW()+(0), COLUMN()+(-2), 1))*INDIRECT(ADDRESS(ROW()+(0), COLUMN()+(-1), 1)), 2)</f>
        <v>7.45</v>
      </c>
    </row>
    <row r="42" spans="1:7" ht="13.50" thickBot="1" customHeight="1">
      <c r="A42" s="1" t="s">
        <v>100</v>
      </c>
      <c r="B42" s="1"/>
      <c r="C42" s="10" t="s">
        <v>101</v>
      </c>
      <c r="D42" s="1" t="s">
        <v>102</v>
      </c>
      <c r="E42" s="13">
        <v>0.241</v>
      </c>
      <c r="F42" s="14">
        <v>89.8</v>
      </c>
      <c r="G42" s="14">
        <f ca="1">ROUND(INDIRECT(ADDRESS(ROW()+(0), COLUMN()+(-2), 1))*INDIRECT(ADDRESS(ROW()+(0), COLUMN()+(-1), 1)), 2)</f>
        <v>21.64</v>
      </c>
    </row>
    <row r="43" spans="1:7" ht="13.50" thickBot="1" customHeight="1">
      <c r="A43" s="15"/>
      <c r="B43" s="15"/>
      <c r="C43" s="15"/>
      <c r="D43" s="15"/>
      <c r="E43" s="9" t="s">
        <v>103</v>
      </c>
      <c r="F43" s="9"/>
      <c r="G4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261.84</v>
      </c>
    </row>
    <row r="44" spans="1:7" ht="13.50" thickBot="1" customHeight="1">
      <c r="A44" s="15">
        <v>4</v>
      </c>
      <c r="B44" s="15"/>
      <c r="C44" s="15"/>
      <c r="D44" s="18" t="s">
        <v>104</v>
      </c>
      <c r="E44" s="18"/>
      <c r="F44" s="15"/>
      <c r="G44" s="15"/>
    </row>
    <row r="45" spans="1:7" ht="13.50" thickBot="1" customHeight="1">
      <c r="A45" s="19"/>
      <c r="B45" s="19"/>
      <c r="C45" s="20" t="s">
        <v>105</v>
      </c>
      <c r="D45" s="19" t="s">
        <v>106</v>
      </c>
      <c r="E45" s="13">
        <v>2</v>
      </c>
      <c r="F45" s="14">
        <f ca="1">ROUND(SUM(INDIRECT(ADDRESS(ROW()+(-2), COLUMN()+(1), 1)),INDIRECT(ADDRESS(ROW()+(-12), COLUMN()+(1), 1)),INDIRECT(ADDRESS(ROW()+(-15), COLUMN()+(1), 1))), 2)</f>
        <v>1320.03</v>
      </c>
      <c r="G45" s="14">
        <f ca="1">ROUND(INDIRECT(ADDRESS(ROW()+(0), COLUMN()+(-2), 1))*INDIRECT(ADDRESS(ROW()+(0), COLUMN()+(-1), 1))/100, 2)</f>
        <v>26.4</v>
      </c>
    </row>
    <row r="46" spans="1:7" ht="13.50" thickBot="1" customHeight="1">
      <c r="A46" s="21" t="s">
        <v>107</v>
      </c>
      <c r="B46" s="21"/>
      <c r="C46" s="22"/>
      <c r="D46" s="23"/>
      <c r="E46" s="24" t="s">
        <v>108</v>
      </c>
      <c r="F46" s="25"/>
      <c r="G46" s="26">
        <f ca="1">ROUND(SUM(INDIRECT(ADDRESS(ROW()+(-1), COLUMN()+(0), 1)),INDIRECT(ADDRESS(ROW()+(-3), COLUMN()+(0), 1)),INDIRECT(ADDRESS(ROW()+(-13), COLUMN()+(0), 1)),INDIRECT(ADDRESS(ROW()+(-16), COLUMN()+(0), 1))), 2)</f>
        <v>1346.43</v>
      </c>
    </row>
  </sheetData>
  <mergeCells count="5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B33"/>
    <mergeCell ref="E33:F33"/>
    <mergeCell ref="A34:B34"/>
    <mergeCell ref="D34:E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E43:F43"/>
    <mergeCell ref="A44:B44"/>
    <mergeCell ref="D44:E44"/>
    <mergeCell ref="A45:B45"/>
    <mergeCell ref="A46:D46"/>
    <mergeCell ref="E46:F46"/>
  </mergeCells>
  <pageMargins left="0.147638" right="0.147638" top="0.206693" bottom="0.206693" header="0.0" footer="0.0"/>
  <pageSetup paperSize="9" orientation="portrait"/>
  <rowBreaks count="0" manualBreakCount="0">
    </rowBreaks>
</worksheet>
</file>