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<sst xmlns="http://schemas.openxmlformats.org/spreadsheetml/2006/main" count="100" uniqueCount="100">
  <si>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</si>
  <si>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EHU006</t>
  </si>
  <si>
    <t xml:space="preserve">m²</t>
  </si>
  <si>
    <t xml:space="preserve">Losa sanitaria ventilada sobre viga de desplante.</t>
  </si>
  <si>
    <r>
      <rPr>
        <sz val="8.25"/>
        <color rgb="FF000000"/>
        <rFont val="Arial"/>
        <family val="2"/>
      </rPr>
      <t xml:space="preserve">Losa sanitaria ventilada de concreto reforzado, canto 30 = 25+5 cm, realizado con concreto f'c=210 kg/cm² (3000 psi), clase de exposición F0 S0 P0 C0, tamaño máximo del agregado 12,5 mm, consistencia blanda, mezclado en obra, y fundido con medios manuales, volumen 0,096 m³/m², y acero Grado 60 (fy=4200 kg/cm²) en zona de refuerzo de negativos y conectores de viguetas y zunchos, cuantía 6 kg/m²; formado por: vigueta pretensada T-18; bovedilla de concreto, 60x20x25 cm; capa de compresión de 5 cm de espesor, con armadura de reparto formada por malla soldada tipo 6x6 10/10 de acero Grado 70, con varillas espaciadas 15,24x15,24 cm de Ø 3,43 mm, sobre viga de desplante. Incluso agente filmógeno MasterKure 215 WB "MBCC de Sika", para el curado de concretos y morteros. El precio incluye el corte, doblado y conformado de la armadura en taller de obra y el montaje en el lugar definitivo de su colocación en obra, pero no incluye la viga de desplante.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</si>
  <si>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</si>
  <si>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</si>
  <si>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</si>
  <si>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</si>
  <si>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</si>
  <si>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</si>
  <si>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</si>
  <si>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</si>
  <si>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</si>
  <si>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</si>
  <si>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</si>
  <si>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</si>
  <si>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</si>
  <si>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</si>
  <si>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</si>
  <si>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</si>
  <si>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</si>
  <si>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</si>
  <si>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</si>
  <si>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</si>
  <si>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</si>
  <si>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</si>
  <si>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</si>
  <si>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</si>
  <si>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concreto, 60x20x25 cm. Incluso piezas especiales.</t>
  </si>
  <si>
    <t xml:space="preserve">mt07vau010a</t>
  </si>
  <si>
    <t xml:space="preserve">m</t>
  </si>
  <si>
    <t xml:space="preserve">Vigueta pretensada, T-18, con una longitud media menor de 4 m.</t>
  </si>
  <si>
    <t xml:space="preserve">mt07vau010b</t>
  </si>
  <si>
    <t xml:space="preserve">m</t>
  </si>
  <si>
    <t xml:space="preserve">Vigueta pretensada, T-18, con una longitud media entre 4 y 5 m.</t>
  </si>
  <si>
    <t xml:space="preserve">mt07vau010c</t>
  </si>
  <si>
    <t xml:space="preserve">m</t>
  </si>
  <si>
    <t xml:space="preserve">Vigueta pretensada, T-18, con una longitud media entre 5 y 6 m.</t>
  </si>
  <si>
    <t xml:space="preserve">mt07vau010d</t>
  </si>
  <si>
    <t xml:space="preserve">m</t>
  </si>
  <si>
    <t xml:space="preserve">Vigueta pretensada, T-18, con una longitud media mayor de 6 m.</t>
  </si>
  <si>
    <t xml:space="preserve">mt07aco110g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</si>
  <si>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</si>
  <si>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</si>
  <si>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</si>
  <si>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</si>
  <si>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</si>
  <si>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mt07ame120aa</t>
  </si>
  <si>
    <t xml:space="preserve">m²</t>
  </si>
  <si>
    <t xml:space="preserve">Malla soldada tipo 6x6 10/10 de acero Grado 70, con varillas lisas espaciadas 15,24x15,24 cm de 3,43 mm de diámetro, según ASTM A 185 y ASTM A 497.</t>
  </si>
  <si>
    <t xml:space="preserve">mt01arg000i</t>
  </si>
  <si>
    <t xml:space="preserve">m³</t>
  </si>
  <si>
    <t xml:space="preserve">Arena cribada.</t>
  </si>
  <si>
    <t xml:space="preserve">mt01arg001ie</t>
  </si>
  <si>
    <t xml:space="preserve">m³</t>
  </si>
  <si>
    <t xml:space="preserve">Agregado grueso homogeneizado, de tamaño máximo 12,5 mm.</t>
  </si>
  <si>
    <t xml:space="preserve">mt08cem000i</t>
  </si>
  <si>
    <t xml:space="preserve">kg</t>
  </si>
  <si>
    <t xml:space="preserve">Cemento gris en sacos.</t>
  </si>
  <si>
    <t xml:space="preserve">mt08cur020d</t>
  </si>
  <si>
    <t xml:space="preserve">l</t>
  </si>
  <si>
    <t xml:space="preserve">Agente filmógeno MasterKure 215 WB "MBCC de Sika", para el curado de concretos y morteros.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</si>
  <si>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</si>
  <si>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</si>
  <si>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</si>
  <si>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</si>
  <si>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</si>
  <si>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</si>
  <si>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</si>
  <si>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</si>
  <si>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</si>
  <si>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</si>
  <si>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</si>
  <si>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</si>
  <si>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</si>
  <si>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mo043</t>
  </si>
  <si>
    <t xml:space="preserve">h</t>
  </si>
  <si>
    <t xml:space="preserve">Armador de hierro.</t>
  </si>
  <si>
    <t xml:space="preserve">mo090</t>
  </si>
  <si>
    <t xml:space="preserve">h</t>
  </si>
  <si>
    <t xml:space="preserve">Ayudante de armador de hierro.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</si>
  <si>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</si>
  <si>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</si>
  <si>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</si>
  <si>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</si>
  <si>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</si>
  <si>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</si>
  <si>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</si>
  <si>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</si>
  <si>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</si>
  <si>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</si>
  <si>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</si>
  <si>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</si>
  <si>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</si>
  <si>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</si>
  <si>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</si>
  <si>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</si>
  <si>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38,51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</si>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</sst>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68.17" customWidth="1"/>
    <col min="5" max="5" width="15.30" customWidth="1"/>
    <col min="6" max="6" width="13.6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0.026</v>
      </c>
      <c r="F10" s="12">
        <v>38.26</v>
      </c>
      <c r="G10" s="12">
        <f ca="1">ROUND(INDIRECT(ADDRESS(ROW()+(0), COLUMN()+(-2), 1))*INDIRECT(ADDRESS(ROW()+(0), COLUMN()+(-1), 1)), 2)</f>
        <v>0.99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0.028</v>
      </c>
      <c r="F11" s="12">
        <v>1160.5</v>
      </c>
      <c r="G11" s="12">
        <f ca="1">ROUND(INDIRECT(ADDRESS(ROW()+(0), COLUMN()+(-2), 1))*INDIRECT(ADDRESS(ROW()+(0), COLUMN()+(-1), 1)), 2)</f>
        <v>32.49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0.003</v>
      </c>
      <c r="F12" s="12">
        <v>9067.18</v>
      </c>
      <c r="G12" s="12">
        <f ca="1">ROUND(INDIRECT(ADDRESS(ROW()+(0), COLUMN()+(-2), 1))*INDIRECT(ADDRESS(ROW()+(0), COLUMN()+(-1), 1)), 2)</f>
        <v>27.2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0.04</v>
      </c>
      <c r="F13" s="12">
        <v>223.17</v>
      </c>
      <c r="G13" s="12">
        <f ca="1">ROUND(INDIRECT(ADDRESS(ROW()+(0), COLUMN()+(-2), 1))*INDIRECT(ADDRESS(ROW()+(0), COLUMN()+(-1), 1)), 2)</f>
        <v>8.93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0.03</v>
      </c>
      <c r="F14" s="12">
        <v>46.02</v>
      </c>
      <c r="G14" s="12">
        <f ca="1">ROUND(INDIRECT(ADDRESS(ROW()+(0), COLUMN()+(-2), 1))*INDIRECT(ADDRESS(ROW()+(0), COLUMN()+(-1), 1)), 2)</f>
        <v>1.38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5.25</v>
      </c>
      <c r="F15" s="12">
        <v>22</v>
      </c>
      <c r="G15" s="12">
        <f ca="1">ROUND(INDIRECT(ADDRESS(ROW()+(0), COLUMN()+(-2), 1))*INDIRECT(ADDRESS(ROW()+(0), COLUMN()+(-1), 1)), 2)</f>
        <v>115.5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0.165</v>
      </c>
      <c r="F16" s="12">
        <v>134.6</v>
      </c>
      <c r="G16" s="12">
        <f ca="1">ROUND(INDIRECT(ADDRESS(ROW()+(0), COLUMN()+(-2), 1))*INDIRECT(ADDRESS(ROW()+(0), COLUMN()+(-1), 1)), 2)</f>
        <v>22.21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0.908</v>
      </c>
      <c r="F17" s="12">
        <v>144.95</v>
      </c>
      <c r="G17" s="12">
        <f ca="1">ROUND(INDIRECT(ADDRESS(ROW()+(0), COLUMN()+(-2), 1))*INDIRECT(ADDRESS(ROW()+(0), COLUMN()+(-1), 1)), 2)</f>
        <v>131.61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0.495</v>
      </c>
      <c r="F18" s="12">
        <v>152.72</v>
      </c>
      <c r="G18" s="12">
        <f ca="1">ROUND(INDIRECT(ADDRESS(ROW()+(0), COLUMN()+(-2), 1))*INDIRECT(ADDRESS(ROW()+(0), COLUMN()+(-1), 1)), 2)</f>
        <v>75.6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0.083</v>
      </c>
      <c r="F19" s="12">
        <v>188.95</v>
      </c>
      <c r="G19" s="12">
        <f ca="1">ROUND(INDIRECT(ADDRESS(ROW()+(0), COLUMN()+(-2), 1))*INDIRECT(ADDRESS(ROW()+(0), COLUMN()+(-1), 1)), 2)</f>
        <v>15.68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1">
        <v>6.3</v>
      </c>
      <c r="F20" s="12">
        <v>23.63</v>
      </c>
      <c r="G20" s="12">
        <f ca="1">ROUND(INDIRECT(ADDRESS(ROW()+(0), COLUMN()+(-2), 1))*INDIRECT(ADDRESS(ROW()+(0), COLUMN()+(-1), 1)), 2)</f>
        <v>148.87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0.072</v>
      </c>
      <c r="F21" s="12">
        <v>38.26</v>
      </c>
      <c r="G21" s="12">
        <f ca="1">ROUND(INDIRECT(ADDRESS(ROW()+(0), COLUMN()+(-2), 1))*INDIRECT(ADDRESS(ROW()+(0), COLUMN()+(-1), 1)), 2)</f>
        <v>2.75</v>
      </c>
    </row>
    <row r="22" spans="1:7" ht="24.00" thickBot="1" customHeight="1">
      <c r="A22" s="1" t="s">
        <v>48</v>
      </c>
      <c r="B22" s="1"/>
      <c r="C22" s="10" t="s">
        <v>49</v>
      </c>
      <c r="D22" s="1" t="s">
        <v>50</v>
      </c>
      <c r="E22" s="11">
        <v>1.1</v>
      </c>
      <c r="F22" s="12">
        <v>21.74</v>
      </c>
      <c r="G22" s="12">
        <f ca="1">ROUND(INDIRECT(ADDRESS(ROW()+(0), COLUMN()+(-2), 1))*INDIRECT(ADDRESS(ROW()+(0), COLUMN()+(-1), 1)), 2)</f>
        <v>23.91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0.056</v>
      </c>
      <c r="F23" s="12">
        <v>346.29</v>
      </c>
      <c r="G23" s="12">
        <f ca="1">ROUND(INDIRECT(ADDRESS(ROW()+(0), COLUMN()+(-2), 1))*INDIRECT(ADDRESS(ROW()+(0), COLUMN()+(-1), 1)), 2)</f>
        <v>19.39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1">
        <v>0.084</v>
      </c>
      <c r="F24" s="12">
        <v>317.9</v>
      </c>
      <c r="G24" s="12">
        <f ca="1">ROUND(INDIRECT(ADDRESS(ROW()+(0), COLUMN()+(-2), 1))*INDIRECT(ADDRESS(ROW()+(0), COLUMN()+(-1), 1)), 2)</f>
        <v>26.7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36.127</v>
      </c>
      <c r="F25" s="12">
        <v>4.16</v>
      </c>
      <c r="G25" s="12">
        <f ca="1">ROUND(INDIRECT(ADDRESS(ROW()+(0), COLUMN()+(-2), 1))*INDIRECT(ADDRESS(ROW()+(0), COLUMN()+(-1), 1)), 2)</f>
        <v>150.29</v>
      </c>
    </row>
    <row r="26" spans="1:7" ht="24.00" thickBot="1" customHeight="1">
      <c r="A26" s="1" t="s">
        <v>60</v>
      </c>
      <c r="B26" s="1"/>
      <c r="C26" s="10" t="s">
        <v>61</v>
      </c>
      <c r="D26" s="1" t="s">
        <v>62</v>
      </c>
      <c r="E26" s="13">
        <v>0.15</v>
      </c>
      <c r="F26" s="14">
        <v>41.06</v>
      </c>
      <c r="G26" s="14">
        <f ca="1">ROUND(INDIRECT(ADDRESS(ROW()+(0), COLUMN()+(-2), 1))*INDIRECT(ADDRESS(ROW()+(0), COLUMN()+(-1), 1)), 2)</f>
        <v>6.16</v>
      </c>
    </row>
    <row r="27" spans="1:7" ht="13.50" thickBot="1" customHeight="1">
      <c r="A27" s="15"/>
      <c r="B27" s="15"/>
      <c r="C27" s="15"/>
      <c r="D27" s="15"/>
      <c r="E27" s="9" t="s">
        <v>63</v>
      </c>
      <c r="F27" s="9"/>
      <c r="G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809.66</v>
      </c>
    </row>
    <row r="28" spans="1:7" ht="13.50" thickBot="1" customHeight="1">
      <c r="A28" s="15">
        <v>2</v>
      </c>
      <c r="B28" s="15"/>
      <c r="C28" s="15"/>
      <c r="D28" s="18" t="s">
        <v>64</v>
      </c>
      <c r="E28" s="18"/>
      <c r="F28" s="15"/>
      <c r="G28" s="15"/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0.07</v>
      </c>
      <c r="F29" s="14">
        <v>76.52</v>
      </c>
      <c r="G29" s="14">
        <f ca="1">ROUND(INDIRECT(ADDRESS(ROW()+(0), COLUMN()+(-2), 1))*INDIRECT(ADDRESS(ROW()+(0), COLUMN()+(-1), 1)), 2)</f>
        <v>5.36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1))), 2)</f>
        <v>5.36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0.311</v>
      </c>
      <c r="F32" s="12">
        <v>120.22</v>
      </c>
      <c r="G32" s="12">
        <f ca="1">ROUND(INDIRECT(ADDRESS(ROW()+(0), COLUMN()+(-2), 1))*INDIRECT(ADDRESS(ROW()+(0), COLUMN()+(-1), 1)), 2)</f>
        <v>37.39</v>
      </c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0.306</v>
      </c>
      <c r="F33" s="12">
        <v>89.8</v>
      </c>
      <c r="G33" s="12">
        <f ca="1">ROUND(INDIRECT(ADDRESS(ROW()+(0), COLUMN()+(-2), 1))*INDIRECT(ADDRESS(ROW()+(0), COLUMN()+(-1), 1)), 2)</f>
        <v>27.48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0.097</v>
      </c>
      <c r="F34" s="12">
        <v>120.22</v>
      </c>
      <c r="G34" s="12">
        <f ca="1">ROUND(INDIRECT(ADDRESS(ROW()+(0), COLUMN()+(-2), 1))*INDIRECT(ADDRESS(ROW()+(0), COLUMN()+(-1), 1)), 2)</f>
        <v>11.66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0.105</v>
      </c>
      <c r="F35" s="12">
        <v>89.8</v>
      </c>
      <c r="G35" s="12">
        <f ca="1">ROUND(INDIRECT(ADDRESS(ROW()+(0), COLUMN()+(-2), 1))*INDIRECT(ADDRESS(ROW()+(0), COLUMN()+(-1), 1)), 2)</f>
        <v>9.43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0.136</v>
      </c>
      <c r="F36" s="12">
        <v>83.2</v>
      </c>
      <c r="G36" s="12">
        <f ca="1">ROUND(INDIRECT(ADDRESS(ROW()+(0), COLUMN()+(-2), 1))*INDIRECT(ADDRESS(ROW()+(0), COLUMN()+(-1), 1)), 2)</f>
        <v>11.32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0.143</v>
      </c>
      <c r="F37" s="12">
        <v>84.56</v>
      </c>
      <c r="G37" s="12">
        <f ca="1">ROUND(INDIRECT(ADDRESS(ROW()+(0), COLUMN()+(-2), 1))*INDIRECT(ADDRESS(ROW()+(0), COLUMN()+(-1), 1)), 2)</f>
        <v>12.09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1">
        <v>0.041</v>
      </c>
      <c r="F38" s="12">
        <v>120.22</v>
      </c>
      <c r="G38" s="12">
        <f ca="1">ROUND(INDIRECT(ADDRESS(ROW()+(0), COLUMN()+(-2), 1))*INDIRECT(ADDRESS(ROW()+(0), COLUMN()+(-1), 1)), 2)</f>
        <v>4.93</v>
      </c>
    </row>
    <row r="39" spans="1:7" ht="13.50" thickBot="1" customHeight="1">
      <c r="A39" s="1" t="s">
        <v>91</v>
      </c>
      <c r="B39" s="1"/>
      <c r="C39" s="10" t="s">
        <v>92</v>
      </c>
      <c r="D39" s="1" t="s">
        <v>93</v>
      </c>
      <c r="E39" s="13">
        <v>0.162</v>
      </c>
      <c r="F39" s="14">
        <v>89.8</v>
      </c>
      <c r="G39" s="14">
        <f ca="1">ROUND(INDIRECT(ADDRESS(ROW()+(0), COLUMN()+(-2), 1))*INDIRECT(ADDRESS(ROW()+(0), COLUMN()+(-1), 1)), 2)</f>
        <v>14.55</v>
      </c>
    </row>
    <row r="40" spans="1:7" ht="13.50" thickBot="1" customHeight="1">
      <c r="A40" s="15"/>
      <c r="B40" s="15"/>
      <c r="C40" s="15"/>
      <c r="D40" s="15"/>
      <c r="E40" s="9" t="s">
        <v>94</v>
      </c>
      <c r="F40" s="9"/>
      <c r="G4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128.85</v>
      </c>
    </row>
    <row r="41" spans="1:7" ht="13.50" thickBot="1" customHeight="1">
      <c r="A41" s="15">
        <v>4</v>
      </c>
      <c r="B41" s="15"/>
      <c r="C41" s="15"/>
      <c r="D41" s="18" t="s">
        <v>95</v>
      </c>
      <c r="E41" s="18"/>
      <c r="F41" s="15"/>
      <c r="G41" s="15"/>
    </row>
    <row r="42" spans="1:7" ht="13.50" thickBot="1" customHeight="1">
      <c r="A42" s="19"/>
      <c r="B42" s="19"/>
      <c r="C42" s="20" t="s">
        <v>96</v>
      </c>
      <c r="D42" s="19" t="s">
        <v>97</v>
      </c>
      <c r="E42" s="13">
        <v>2</v>
      </c>
      <c r="F42" s="14">
        <f ca="1">ROUND(SUM(INDIRECT(ADDRESS(ROW()+(-2), COLUMN()+(1), 1)),INDIRECT(ADDRESS(ROW()+(-12), COLUMN()+(1), 1)),INDIRECT(ADDRESS(ROW()+(-15), COLUMN()+(1), 1))), 2)</f>
        <v>943.87</v>
      </c>
      <c r="G42" s="14">
        <f ca="1">ROUND(INDIRECT(ADDRESS(ROW()+(0), COLUMN()+(-2), 1))*INDIRECT(ADDRESS(ROW()+(0), COLUMN()+(-1), 1))/100, 2)</f>
        <v>18.88</v>
      </c>
    </row>
    <row r="43" spans="1:7" ht="13.50" thickBot="1" customHeight="1">
      <c r="A43" s="21" t="s">
        <v>98</v>
      </c>
      <c r="B43" s="21"/>
      <c r="C43" s="22"/>
      <c r="D43" s="23"/>
      <c r="E43" s="24" t="s">
        <v>99</v>
      </c>
      <c r="F43" s="25"/>
      <c r="G43" s="26">
        <f ca="1">ROUND(SUM(INDIRECT(ADDRESS(ROW()+(-1), COLUMN()+(0), 1)),INDIRECT(ADDRESS(ROW()+(-3), COLUMN()+(0), 1)),INDIRECT(ADDRESS(ROW()+(-13), COLUMN()+(0), 1)),INDIRECT(ADDRESS(ROW()+(-16), COLUMN()+(0), 1))), 2)</f>
        <v>962.75</v>
      </c>
    </row>
  </sheetData>
  <mergeCells count="4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E27:F27"/>
    <mergeCell ref="A28:B28"/>
    <mergeCell ref="D28:E28"/>
    <mergeCell ref="A29:B29"/>
    <mergeCell ref="A30:B30"/>
    <mergeCell ref="E30:F30"/>
    <mergeCell ref="A31:B31"/>
    <mergeCell ref="D31:E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E40:F40"/>
    <mergeCell ref="A41:B41"/>
    <mergeCell ref="D41:E41"/>
    <mergeCell ref="A42:B42"/>
    <mergeCell ref="A43:D43"/>
    <mergeCell ref="E43:F43"/>
  </mergeCells>
  <pageMargins left="0.147638" right="0.147638" top="0.206693" bottom="0.206693" header="0.0" footer="0.0"/>
  <pageSetup paperSize="9" orientation="portrait"/>
  <rowBreaks count="0" manualBreakCount="0">
    </rowBreaks>
</worksheet>
</file>