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<sst xmlns="http://schemas.openxmlformats.org/spreadsheetml/2006/main" count="88" uniqueCount="88">
  <si>
    <t xml:space="preserve"/>
  </si>
  <si>
    <t xml:space="preserve">EHE010</t>
  </si>
  <si>
    <t xml:space="preserve">m²</t>
  </si>
  <si>
    <t xml:space="preserve">Losa de escalera.</t>
  </si>
  <si>
    <r>
      <rPr>
        <sz val="8.25"/>
        <color rgb="FF000000"/>
        <rFont val="Arial"/>
        <family val="2"/>
      </rPr>
      <t xml:space="preserve">Losa de escalera de concreto reforzado de 15 cm de espesor, con pasos de concreto, realizada con concreto f'c=210 kg/cm² (3000 psi), clase de exposición F0 S0 P0 C0, tamaño máximo del agregado 12,5 mm, consistencia plástica, mezclado en obra, y fundido con medios manuales, y acero Grado 60 (fy=4200 kg/cm²), con una cuantía aproximada de 18 kg/m²; montaje y desmontaje de sistema de encofrado, con acabado para revestir en su cara inferior y laterales, en planta de hasta 3 m de altura libre, formado por: superficie encofrante de tablones de madera de pino, amortizables en 10 usos, estructura soporte horizontal de tablones de madera de pino, amortizables en 10 usos y estructura soporte vertical de puntales metálicos, amortizables en 150 usos. Incluso alambre de atar, separadores y líquido desencofrante MasterFinish RL 294 "MBCC de Sika", para evitar la adherencia del concreto al encofrado. El precio incluye el corte, doblado y conformado de la armadura en taller de obra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</si>
  <si>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</si>
  <si>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</si>
  <si>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</si>
  <si>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</si>
  <si>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</si>
  <si>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</si>
  <si>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</si>
  <si>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</si>
  <si>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</si>
  <si>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</si>
  <si>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mt08eve020</t>
  </si>
  <si>
    <t xml:space="preserve">m²</t>
  </si>
  <si>
    <t xml:space="preserve">Sistema de encofrado para formación de pasos en losas inclinadas de escalera de concreto reforzado, con puntales y tableros de madera.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</si>
  <si>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</si>
  <si>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</si>
  <si>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</si>
  <si>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</si>
  <si>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</si>
  <si>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</si>
  <si>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</si>
  <si>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</si>
  <si>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</si>
  <si>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</si>
  <si>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</si>
  <si>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</si>
  <si>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mt07aco020e</t>
  </si>
  <si>
    <t xml:space="preserve">Ud</t>
  </si>
  <si>
    <t xml:space="preserve">Separador homologado para losas de escalera.</t>
  </si>
  <si>
    <t xml:space="preserve">mt07aco110g</t>
  </si>
  <si>
    <t xml:space="preserve">kg</t>
  </si>
  <si>
    <t xml:space="preserve">Acero en varillas corrugadas, Grado 60 (fy=4200 kg/cm²), de varios diámetros, según ASTM A 615.</t>
  </si>
  <si>
    <t xml:space="preserve">mt08var050</t>
  </si>
  <si>
    <t xml:space="preserve">kg</t>
  </si>
  <si>
    <t xml:space="preserve">Alambre galvanizado para atar, de 1,30 mm de diámetro.</t>
  </si>
  <si>
    <t xml:space="preserve">mt08aaa010a</t>
  </si>
  <si>
    <t xml:space="preserve">m³</t>
  </si>
  <si>
    <t xml:space="preserve">Agua.</t>
  </si>
  <si>
    <t xml:space="preserve">mt01arg000i</t>
  </si>
  <si>
    <t xml:space="preserve">m³</t>
  </si>
  <si>
    <t xml:space="preserve">Arena cribada.</t>
  </si>
  <si>
    <t xml:space="preserve">mt01arg001ie</t>
  </si>
  <si>
    <t xml:space="preserve">m³</t>
  </si>
  <si>
    <t xml:space="preserve">Agregado grueso homogeneizado, de tamaño máximo 12,5 mm.</t>
  </si>
  <si>
    <t xml:space="preserve">mt08cem000i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</si>
  <si>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</si>
  <si>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</si>
  <si>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</si>
  <si>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</si>
  <si>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</si>
  <si>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</si>
  <si>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</si>
  <si>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</si>
  <si>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</si>
  <si>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mo044</t>
  </si>
  <si>
    <t xml:space="preserve">h</t>
  </si>
  <si>
    <t xml:space="preserve">Armador de encofrados.</t>
  </si>
  <si>
    <t xml:space="preserve">mo091</t>
  </si>
  <si>
    <t xml:space="preserve">h</t>
  </si>
  <si>
    <t xml:space="preserve">Ayudante de armador de encofrados.</t>
  </si>
  <si>
    <t xml:space="preserve">mo043</t>
  </si>
  <si>
    <t xml:space="preserve">h</t>
  </si>
  <si>
    <t xml:space="preserve">Armador de hierro.</t>
  </si>
  <si>
    <t xml:space="preserve">mo090</t>
  </si>
  <si>
    <t xml:space="preserve">h</t>
  </si>
  <si>
    <t xml:space="preserve">Ayudante de armador de hierro.</t>
  </si>
  <si>
    <t xml:space="preserve">mo113</t>
  </si>
  <si>
    <t xml:space="preserve">h</t>
  </si>
  <si>
    <t xml:space="preserve">Peón de albañilería.</t>
  </si>
  <si>
    <t xml:space="preserve">mo112</t>
  </si>
  <si>
    <t xml:space="preserve">h</t>
  </si>
  <si>
    <t xml:space="preserve">Peón especializado de albañilería.</t>
  </si>
  <si>
    <t xml:space="preserve">mo045</t>
  </si>
  <si>
    <t xml:space="preserve">h</t>
  </si>
  <si>
    <t xml:space="preserve">Armador, en trabajos de colocación del concreto.</t>
  </si>
  <si>
    <t xml:space="preserve">mo092</t>
  </si>
  <si>
    <t xml:space="preserve">h</t>
  </si>
  <si>
    <t xml:space="preserve">Ayudante de armador, en trabajos de colocación del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</si>
  <si>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</si>
  <si>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</si>
  <si>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</si>
  <si>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</si>
  <si>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49,81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</si>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</sst>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6.12" customWidth="1"/>
    <col min="5" max="5" width="69.53" customWidth="1"/>
    <col min="6" max="6" width="15.30" customWidth="1"/>
    <col min="7" max="7" width="13.6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0.75</v>
      </c>
      <c r="G10" s="12">
        <v>161.24</v>
      </c>
      <c r="H10" s="12">
        <f ca="1">ROUND(INDIRECT(ADDRESS(ROW()+(0), COLUMN()+(-2), 1))*INDIRECT(ADDRESS(ROW()+(0), COLUMN()+(-1), 1)), 2)</f>
        <v>120.93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</v>
      </c>
      <c r="G11" s="12">
        <v>443.79</v>
      </c>
      <c r="H11" s="12">
        <f ca="1">ROUND(INDIRECT(ADDRESS(ROW()+(0), COLUMN()+(-2), 1))*INDIRECT(ADDRESS(ROW()+(0), COLUMN()+(-1), 1)), 2)</f>
        <v>88.76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491.05</v>
      </c>
      <c r="H12" s="12">
        <f ca="1">ROUND(INDIRECT(ADDRESS(ROW()+(0), COLUMN()+(-2), 1))*INDIRECT(ADDRESS(ROW()+(0), COLUMN()+(-1), 1)), 2)</f>
        <v>7.86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0.003</v>
      </c>
      <c r="G13" s="12">
        <v>9067.18</v>
      </c>
      <c r="H13" s="12">
        <f ca="1">ROUND(INDIRECT(ADDRESS(ROW()+(0), COLUMN()+(-2), 1))*INDIRECT(ADDRESS(ROW()+(0), COLUMN()+(-1), 1)), 2)</f>
        <v>27.2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0.04</v>
      </c>
      <c r="G14" s="12">
        <v>223.17</v>
      </c>
      <c r="H14" s="12">
        <f ca="1">ROUND(INDIRECT(ADDRESS(ROW()+(0), COLUMN()+(-2), 1))*INDIRECT(ADDRESS(ROW()+(0), COLUMN()+(-1), 1)), 2)</f>
        <v>8.93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0.03</v>
      </c>
      <c r="G15" s="12">
        <v>47.44</v>
      </c>
      <c r="H15" s="12">
        <f ca="1">ROUND(INDIRECT(ADDRESS(ROW()+(0), COLUMN()+(-2), 1))*INDIRECT(ADDRESS(ROW()+(0), COLUMN()+(-1), 1)), 2)</f>
        <v>1.42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3</v>
      </c>
      <c r="G16" s="12">
        <v>2.26</v>
      </c>
      <c r="H16" s="12">
        <f ca="1">ROUND(INDIRECT(ADDRESS(ROW()+(0), COLUMN()+(-2), 1))*INDIRECT(ADDRESS(ROW()+(0), COLUMN()+(-1), 1)), 2)</f>
        <v>6.78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18.9</v>
      </c>
      <c r="G17" s="12">
        <v>23.63</v>
      </c>
      <c r="H17" s="12">
        <f ca="1">ROUND(INDIRECT(ADDRESS(ROW()+(0), COLUMN()+(-2), 1))*INDIRECT(ADDRESS(ROW()+(0), COLUMN()+(-1), 1)), 2)</f>
        <v>446.61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0.306</v>
      </c>
      <c r="G18" s="12">
        <v>38.26</v>
      </c>
      <c r="H18" s="12">
        <f ca="1">ROUND(INDIRECT(ADDRESS(ROW()+(0), COLUMN()+(-2), 1))*INDIRECT(ADDRESS(ROW()+(0), COLUMN()+(-1), 1)), 2)</f>
        <v>11.71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0.052</v>
      </c>
      <c r="G19" s="12">
        <v>38.26</v>
      </c>
      <c r="H19" s="12">
        <f ca="1">ROUND(INDIRECT(ADDRESS(ROW()+(0), COLUMN()+(-2), 1))*INDIRECT(ADDRESS(ROW()+(0), COLUMN()+(-1), 1)), 2)</f>
        <v>1.99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0.134</v>
      </c>
      <c r="G20" s="12">
        <v>346.29</v>
      </c>
      <c r="H20" s="12">
        <f ca="1">ROUND(INDIRECT(ADDRESS(ROW()+(0), COLUMN()+(-2), 1))*INDIRECT(ADDRESS(ROW()+(0), COLUMN()+(-1), 1)), 2)</f>
        <v>46.4</v>
      </c>
    </row>
    <row r="21" spans="1:8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0.201</v>
      </c>
      <c r="G21" s="12">
        <v>317.9</v>
      </c>
      <c r="H21" s="12">
        <f ca="1">ROUND(INDIRECT(ADDRESS(ROW()+(0), COLUMN()+(-2), 1))*INDIRECT(ADDRESS(ROW()+(0), COLUMN()+(-1), 1)), 2)</f>
        <v>63.9</v>
      </c>
    </row>
    <row r="22" spans="1:8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3">
        <v>86.554</v>
      </c>
      <c r="G22" s="14">
        <v>4.16</v>
      </c>
      <c r="H22" s="14">
        <f ca="1">ROUND(INDIRECT(ADDRESS(ROW()+(0), COLUMN()+(-2), 1))*INDIRECT(ADDRESS(ROW()+(0), COLUMN()+(-1), 1)), 2)</f>
        <v>360.06</v>
      </c>
    </row>
    <row r="23" spans="1:8" ht="13.50" thickBot="1" customHeight="1">
      <c r="A23" s="15"/>
      <c r="B23" s="15"/>
      <c r="C23" s="15"/>
      <c r="D23" s="15"/>
      <c r="E23" s="15"/>
      <c r="F23" s="9" t="s">
        <v>51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1192.55</v>
      </c>
    </row>
    <row r="24" spans="1:8" ht="13.50" thickBot="1" customHeight="1">
      <c r="A24" s="15">
        <v>2</v>
      </c>
      <c r="B24" s="15"/>
      <c r="C24" s="15"/>
      <c r="D24" s="15"/>
      <c r="E24" s="18" t="s">
        <v>52</v>
      </c>
      <c r="F24" s="18"/>
      <c r="G24" s="15"/>
      <c r="H24" s="15"/>
    </row>
    <row r="25" spans="1:8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3">
        <v>0.168</v>
      </c>
      <c r="G25" s="14">
        <v>76.52</v>
      </c>
      <c r="H25" s="14">
        <f ca="1">ROUND(INDIRECT(ADDRESS(ROW()+(0), COLUMN()+(-2), 1))*INDIRECT(ADDRESS(ROW()+(0), COLUMN()+(-1), 1)), 2)</f>
        <v>12.86</v>
      </c>
    </row>
    <row r="26" spans="1:8" ht="13.50" thickBot="1" customHeight="1">
      <c r="A26" s="15"/>
      <c r="B26" s="15"/>
      <c r="C26" s="15"/>
      <c r="D26" s="15"/>
      <c r="E26" s="15"/>
      <c r="F26" s="9" t="s">
        <v>56</v>
      </c>
      <c r="G26" s="9"/>
      <c r="H26" s="17">
        <f ca="1">ROUND(SUM(INDIRECT(ADDRESS(ROW()+(-1), COLUMN()+(0), 1))), 2)</f>
        <v>12.86</v>
      </c>
    </row>
    <row r="27" spans="1:8" ht="13.50" thickBot="1" customHeight="1">
      <c r="A27" s="15">
        <v>3</v>
      </c>
      <c r="B27" s="15"/>
      <c r="C27" s="15"/>
      <c r="D27" s="15"/>
      <c r="E27" s="18" t="s">
        <v>57</v>
      </c>
      <c r="F27" s="18"/>
      <c r="G27" s="15"/>
      <c r="H27" s="15"/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1.147</v>
      </c>
      <c r="G28" s="12">
        <v>120.22</v>
      </c>
      <c r="H28" s="12">
        <f ca="1">ROUND(INDIRECT(ADDRESS(ROW()+(0), COLUMN()+(-2), 1))*INDIRECT(ADDRESS(ROW()+(0), COLUMN()+(-1), 1)), 2)</f>
        <v>137.89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1.147</v>
      </c>
      <c r="G29" s="12">
        <v>89.8</v>
      </c>
      <c r="H29" s="12">
        <f ca="1">ROUND(INDIRECT(ADDRESS(ROW()+(0), COLUMN()+(-2), 1))*INDIRECT(ADDRESS(ROW()+(0), COLUMN()+(-1), 1)), 2)</f>
        <v>103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0.413</v>
      </c>
      <c r="G30" s="12">
        <v>120.22</v>
      </c>
      <c r="H30" s="12">
        <f ca="1">ROUND(INDIRECT(ADDRESS(ROW()+(0), COLUMN()+(-2), 1))*INDIRECT(ADDRESS(ROW()+(0), COLUMN()+(-1), 1)), 2)</f>
        <v>49.65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0.437</v>
      </c>
      <c r="G31" s="12">
        <v>89.8</v>
      </c>
      <c r="H31" s="12">
        <f ca="1">ROUND(INDIRECT(ADDRESS(ROW()+(0), COLUMN()+(-2), 1))*INDIRECT(ADDRESS(ROW()+(0), COLUMN()+(-1), 1)), 2)</f>
        <v>39.24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0.326</v>
      </c>
      <c r="G32" s="12">
        <v>83.2</v>
      </c>
      <c r="H32" s="12">
        <f ca="1">ROUND(INDIRECT(ADDRESS(ROW()+(0), COLUMN()+(-2), 1))*INDIRECT(ADDRESS(ROW()+(0), COLUMN()+(-1), 1)), 2)</f>
        <v>27.12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0.342</v>
      </c>
      <c r="G33" s="12">
        <v>84.56</v>
      </c>
      <c r="H33" s="12">
        <f ca="1">ROUND(INDIRECT(ADDRESS(ROW()+(0), COLUMN()+(-2), 1))*INDIRECT(ADDRESS(ROW()+(0), COLUMN()+(-1), 1)), 2)</f>
        <v>28.92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1">
        <v>0.076</v>
      </c>
      <c r="G34" s="12">
        <v>120.22</v>
      </c>
      <c r="H34" s="12">
        <f ca="1">ROUND(INDIRECT(ADDRESS(ROW()+(0), COLUMN()+(-2), 1))*INDIRECT(ADDRESS(ROW()+(0), COLUMN()+(-1), 1)), 2)</f>
        <v>9.14</v>
      </c>
    </row>
    <row r="35" spans="1:8" ht="13.50" thickBot="1" customHeight="1">
      <c r="A35" s="1" t="s">
        <v>79</v>
      </c>
      <c r="B35" s="1"/>
      <c r="C35" s="10" t="s">
        <v>80</v>
      </c>
      <c r="D35" s="10"/>
      <c r="E35" s="1" t="s">
        <v>81</v>
      </c>
      <c r="F35" s="13">
        <v>0.306</v>
      </c>
      <c r="G35" s="14">
        <v>89.8</v>
      </c>
      <c r="H35" s="14">
        <f ca="1">ROUND(INDIRECT(ADDRESS(ROW()+(0), COLUMN()+(-2), 1))*INDIRECT(ADDRESS(ROW()+(0), COLUMN()+(-1), 1)), 2)</f>
        <v>27.48</v>
      </c>
    </row>
    <row r="36" spans="1:8" ht="13.50" thickBot="1" customHeight="1">
      <c r="A36" s="15"/>
      <c r="B36" s="15"/>
      <c r="C36" s="15"/>
      <c r="D36" s="15"/>
      <c r="E36" s="15"/>
      <c r="F36" s="9" t="s">
        <v>82</v>
      </c>
      <c r="G36" s="9"/>
      <c r="H3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422.44</v>
      </c>
    </row>
    <row r="37" spans="1:8" ht="13.50" thickBot="1" customHeight="1">
      <c r="A37" s="15">
        <v>4</v>
      </c>
      <c r="B37" s="15"/>
      <c r="C37" s="15"/>
      <c r="D37" s="15"/>
      <c r="E37" s="18" t="s">
        <v>83</v>
      </c>
      <c r="F37" s="18"/>
      <c r="G37" s="15"/>
      <c r="H37" s="15"/>
    </row>
    <row r="38" spans="1:8" ht="13.50" thickBot="1" customHeight="1">
      <c r="A38" s="19"/>
      <c r="B38" s="19"/>
      <c r="C38" s="20" t="s">
        <v>84</v>
      </c>
      <c r="D38" s="20"/>
      <c r="E38" s="19" t="s">
        <v>85</v>
      </c>
      <c r="F38" s="13">
        <v>2</v>
      </c>
      <c r="G38" s="14">
        <f ca="1">ROUND(SUM(INDIRECT(ADDRESS(ROW()+(-2), COLUMN()+(1), 1)),INDIRECT(ADDRESS(ROW()+(-12), COLUMN()+(1), 1)),INDIRECT(ADDRESS(ROW()+(-15), COLUMN()+(1), 1))), 2)</f>
        <v>1627.85</v>
      </c>
      <c r="H38" s="14">
        <f ca="1">ROUND(INDIRECT(ADDRESS(ROW()+(0), COLUMN()+(-2), 1))*INDIRECT(ADDRESS(ROW()+(0), COLUMN()+(-1), 1))/100, 2)</f>
        <v>32.56</v>
      </c>
    </row>
    <row r="39" spans="1:8" ht="13.50" thickBot="1" customHeight="1">
      <c r="A39" s="21" t="s">
        <v>86</v>
      </c>
      <c r="B39" s="21"/>
      <c r="C39" s="22"/>
      <c r="D39" s="22"/>
      <c r="E39" s="23"/>
      <c r="F39" s="24" t="s">
        <v>87</v>
      </c>
      <c r="G39" s="25"/>
      <c r="H39" s="26">
        <f ca="1">ROUND(SUM(INDIRECT(ADDRESS(ROW()+(-1), COLUMN()+(0), 1)),INDIRECT(ADDRESS(ROW()+(-3), COLUMN()+(0), 1)),INDIRECT(ADDRESS(ROW()+(-13), COLUMN()+(0), 1)),INDIRECT(ADDRESS(ROW()+(-16), COLUMN()+(0), 1))), 2)</f>
        <v>1660.41</v>
      </c>
    </row>
  </sheetData>
  <mergeCells count="7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F36:G36"/>
    <mergeCell ref="A37:B37"/>
    <mergeCell ref="C37:D37"/>
    <mergeCell ref="E37:F37"/>
    <mergeCell ref="A38:B38"/>
    <mergeCell ref="C38:D38"/>
    <mergeCell ref="A39:E39"/>
    <mergeCell ref="F39:G39"/>
  </mergeCells>
  <pageMargins left="0.147638" right="0.147638" top="0.206693" bottom="0.206693" header="0.0" footer="0.0"/>
  <pageSetup paperSize="9" orientation="portrait"/>
  <rowBreaks count="0" manualBreakCount="0">
    </rowBreaks>
</worksheet>
</file>