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<sst xmlns="http://schemas.openxmlformats.org/spreadsheetml/2006/main" count="38" uniqueCount="38">
  <si>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</si>
  <si>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RSB040</t>
  </si>
  <si>
    <t xml:space="preserve">m²</t>
  </si>
  <si>
    <t xml:space="preserve">Solera seca "KNAUF".</t>
  </si>
  <si>
    <r>
      <rPr>
        <sz val="8.25"/>
        <color rgb="FF000000"/>
        <rFont val="Arial"/>
        <family val="2"/>
      </rPr>
      <t xml:space="preserve">Solera seca. Sistema F126.es Elemento Simple "KNAUF" Brío, constituido por: PLACAS: láminas de yeso reforzado con fibras Brío "KNAUF", de 18 mm de espesor. Con los bordes machihembrados. Incluso banda perimetral Brio "KNAUF" de lana de roca para la resolución de encuentros con paramentos, pegamento Brío "KNAUF", para el sellado de juntas entre placas y tornillería para la fijación de las placas. El precio no incluye la superficie soporte.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</si>
  <si>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</si>
  <si>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</si>
  <si>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</si>
  <si>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</si>
  <si>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</si>
  <si>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</si>
  <si>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</si>
  <si>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mt12psk040c</t>
  </si>
  <si>
    <t xml:space="preserve">m</t>
  </si>
  <si>
    <t xml:space="preserve">Banda perimetral Brio "KNAUF" de lana de roca de 12 mm de espesor, 100 mm de anchura y 1200 mm de longitud.</t>
  </si>
  <si>
    <t xml:space="preserve">mt12psk010a</t>
  </si>
  <si>
    <t xml:space="preserve">m²</t>
  </si>
  <si>
    <t xml:space="preserve">Lámina de yeso reforzado con fibras Brío "KNAUF", de 18 mm de espesor, con los bordes machihembrados; conductividad térmica 0,3 W/(mK) y Euroclase A1 de reacción al fuego.</t>
  </si>
  <si>
    <t xml:space="preserve">mt12pik030a</t>
  </si>
  <si>
    <t xml:space="preserve">kg</t>
  </si>
  <si>
    <t xml:space="preserve">Pegamento Brío "KNAUF".</t>
  </si>
  <si>
    <t xml:space="preserve">mt12ptk020a</t>
  </si>
  <si>
    <t xml:space="preserve">Ud</t>
  </si>
  <si>
    <t xml:space="preserve">Tornillo especial Brío "KNAUF" 17 mm.</t>
  </si>
  <si>
    <t xml:space="preserve">Subtotal materiales:</t>
  </si>
  <si>
    <t xml:space="preserve">Mano de obra</t>
  </si>
  <si>
    <t xml:space="preserve">mo053</t>
  </si>
  <si>
    <t xml:space="preserve">h</t>
  </si>
  <si>
    <t xml:space="preserve">Montador de prefabricados interiores.</t>
  </si>
  <si>
    <t xml:space="preserve">mo100</t>
  </si>
  <si>
    <t xml:space="preserve">h</t>
  </si>
  <si>
    <t xml:space="preserve">Ayudante de montador de prefabricados interiores.</t>
  </si>
  <si>
    <t xml:space="preserve">Subtotal mano de obra:</t>
  </si>
  <si>
    <t xml:space="preserve">Herramienta menor</t>
  </si>
  <si>
    <t xml:space="preserve">%</t>
  </si>
  <si>
    <t xml:space="preserve">Herramienta menor</t>
  </si>
  <si>
    <t xml:space="preserve">Coste de mantenimiento decenal: L 64,45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</si>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</sst>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25" customWidth="1"/>
    <col min="3" max="3" width="2.04" customWidth="1"/>
    <col min="4" max="4" width="5.61" customWidth="1"/>
    <col min="5" max="5" width="74.63"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243.1</v>
      </c>
      <c r="H10" s="12">
        <f ca="1">ROUND(INDIRECT(ADDRESS(ROW()+(0), COLUMN()+(-2), 1))*INDIRECT(ADDRESS(ROW()+(0), COLUMN()+(-1), 1)), 2)</f>
        <v>243.1</v>
      </c>
    </row>
    <row r="11" spans="1:8" ht="34.50" thickBot="1" customHeight="1">
      <c r="A11" s="1" t="s">
        <v>15</v>
      </c>
      <c r="B11" s="1"/>
      <c r="C11" s="10" t="s">
        <v>16</v>
      </c>
      <c r="D11" s="10"/>
      <c r="E11" s="1" t="s">
        <v>17</v>
      </c>
      <c r="F11" s="11">
        <v>1.05</v>
      </c>
      <c r="G11" s="12">
        <v>903.94</v>
      </c>
      <c r="H11" s="12">
        <f ca="1">ROUND(INDIRECT(ADDRESS(ROW()+(0), COLUMN()+(-2), 1))*INDIRECT(ADDRESS(ROW()+(0), COLUMN()+(-1), 1)), 2)</f>
        <v>949.14</v>
      </c>
    </row>
    <row r="12" spans="1:8" ht="13.50" thickBot="1" customHeight="1">
      <c r="A12" s="1" t="s">
        <v>18</v>
      </c>
      <c r="B12" s="1"/>
      <c r="C12" s="10" t="s">
        <v>19</v>
      </c>
      <c r="D12" s="10"/>
      <c r="E12" s="1" t="s">
        <v>20</v>
      </c>
      <c r="F12" s="11">
        <v>0.04</v>
      </c>
      <c r="G12" s="12">
        <v>616.7</v>
      </c>
      <c r="H12" s="12">
        <f ca="1">ROUND(INDIRECT(ADDRESS(ROW()+(0), COLUMN()+(-2), 1))*INDIRECT(ADDRESS(ROW()+(0), COLUMN()+(-1), 1)), 2)</f>
        <v>24.67</v>
      </c>
    </row>
    <row r="13" spans="1:8" ht="13.50" thickBot="1" customHeight="1">
      <c r="A13" s="1" t="s">
        <v>21</v>
      </c>
      <c r="B13" s="1"/>
      <c r="C13" s="10" t="s">
        <v>22</v>
      </c>
      <c r="D13" s="10"/>
      <c r="E13" s="1" t="s">
        <v>23</v>
      </c>
      <c r="F13" s="13">
        <v>11</v>
      </c>
      <c r="G13" s="14">
        <v>0.44</v>
      </c>
      <c r="H13" s="14">
        <f ca="1">ROUND(INDIRECT(ADDRESS(ROW()+(0), COLUMN()+(-2), 1))*INDIRECT(ADDRESS(ROW()+(0), COLUMN()+(-1), 1)), 2)</f>
        <v>4.84</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1221.75</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0.274</v>
      </c>
      <c r="G16" s="12">
        <v>118.7</v>
      </c>
      <c r="H16" s="12">
        <f ca="1">ROUND(INDIRECT(ADDRESS(ROW()+(0), COLUMN()+(-2), 1))*INDIRECT(ADDRESS(ROW()+(0), COLUMN()+(-1), 1)), 2)</f>
        <v>32.52</v>
      </c>
    </row>
    <row r="17" spans="1:8" ht="13.50" thickBot="1" customHeight="1">
      <c r="A17" s="1" t="s">
        <v>29</v>
      </c>
      <c r="B17" s="1"/>
      <c r="C17" s="10" t="s">
        <v>30</v>
      </c>
      <c r="D17" s="10"/>
      <c r="E17" s="1" t="s">
        <v>31</v>
      </c>
      <c r="F17" s="13">
        <v>0.11</v>
      </c>
      <c r="G17" s="14">
        <v>86.35</v>
      </c>
      <c r="H17" s="14">
        <f ca="1">ROUND(INDIRECT(ADDRESS(ROW()+(0), COLUMN()+(-2), 1))*INDIRECT(ADDRESS(ROW()+(0), COLUMN()+(-1), 1)), 2)</f>
        <v>9.5</v>
      </c>
    </row>
    <row r="18" spans="1:8" ht="13.50" thickBot="1" customHeight="1">
      <c r="A18" s="15"/>
      <c r="B18" s="15"/>
      <c r="C18" s="15"/>
      <c r="D18" s="15"/>
      <c r="E18" s="15"/>
      <c r="F18" s="9" t="s">
        <v>32</v>
      </c>
      <c r="G18" s="9"/>
      <c r="H18" s="17">
        <f ca="1">ROUND(SUM(INDIRECT(ADDRESS(ROW()+(-1), COLUMN()+(0), 1)),INDIRECT(ADDRESS(ROW()+(-2), COLUMN()+(0), 1))), 2)</f>
        <v>42.02</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1263.77</v>
      </c>
      <c r="H20" s="14">
        <f ca="1">ROUND(INDIRECT(ADDRESS(ROW()+(0), COLUMN()+(-2), 1))*INDIRECT(ADDRESS(ROW()+(0), COLUMN()+(-1), 1))/100, 2)</f>
        <v>25.28</v>
      </c>
    </row>
    <row r="21" spans="1:8" ht="13.50" thickBot="1" customHeight="1">
      <c r="A21" s="21" t="s">
        <v>36</v>
      </c>
      <c r="B21" s="21"/>
      <c r="C21" s="22"/>
      <c r="D21" s="22"/>
      <c r="E21" s="23"/>
      <c r="F21" s="24" t="s">
        <v>37</v>
      </c>
      <c r="G21" s="25"/>
      <c r="H21" s="26">
        <f ca="1">ROUND(SUM(INDIRECT(ADDRESS(ROW()+(-1), COLUMN()+(0), 1)),INDIRECT(ADDRESS(ROW()+(-3), COLUMN()+(0), 1)),INDIRECT(ADDRESS(ROW()+(-7), COLUMN()+(0), 1))), 2)</f>
        <v>1289.05</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