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<sst xmlns="http://schemas.openxmlformats.org/spreadsheetml/2006/main" count="32" uniqueCount="32">
  <si>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</si>
  <si>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TDB020</t>
  </si>
  <si>
    <t xml:space="preserve">Ud</t>
  </si>
  <si>
    <t xml:space="preserve">Rampa de saltos.</t>
  </si>
  <si>
    <r>
      <rPr>
        <sz val="8.25"/>
        <color rgb="FF000000"/>
        <rFont val="Arial"/>
        <family val="2"/>
      </rPr>
      <t xml:space="preserve">Rampa de saltos para bicicletas, de madera de pino silvestre, tratada en autoclave, acabada con barniz protector, de 1,50x1,50x0,50 m, con tornillería de acero galvanizado, embutida y protegida con tapones de seguridad, fijada a una base de concreto f'c=210 kg/cm² (3000 psi), clase de exposición F0 S0 P0 C0, tamaño máximo del agregado 19 mm, consistencia plástica.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</si>
  <si>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</si>
  <si>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</si>
  <si>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</si>
  <si>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</si>
  <si>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</si>
  <si>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</si>
  <si>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</si>
  <si>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mt10hmf110akc</t>
  </si>
  <si>
    <t xml:space="preserve">m³</t>
  </si>
  <si>
    <t xml:space="preserve">Concreto simple f'c=210 kg/cm² (3000 psi), clase de exposición F0 S0 P0 C0, tamaño máximo del agregado 19 mm, consistencia plástica, premezclado, según ACI 318.</t>
  </si>
  <si>
    <t xml:space="preserve">mt52bic020a</t>
  </si>
  <si>
    <t xml:space="preserve">Ud</t>
  </si>
  <si>
    <t xml:space="preserve">Rampa de saltos para bicicletas, de madera de pino silvestre, tratada en autoclave, con clase de uso 4, acabada con barniz protector, de 1,50x1,50x0,50 m, con tornillería de acero galvanizado, embutida y protegida con tapones de seguridad, con zona de seguridad de 20,25 m², incluso elementos de fijación.</t>
  </si>
  <si>
    <t xml:space="preserve">Subtotal materiales:</t>
  </si>
  <si>
    <t xml:space="preserve">Mano de obra</t>
  </si>
  <si>
    <t xml:space="preserve">mo041</t>
  </si>
  <si>
    <t xml:space="preserve">h</t>
  </si>
  <si>
    <t xml:space="preserve">Albañil de obra civil.</t>
  </si>
  <si>
    <t xml:space="preserve">mo087</t>
  </si>
  <si>
    <t xml:space="preserve">h</t>
  </si>
  <si>
    <t xml:space="preserve">Ayudante de albañil de obra civil.</t>
  </si>
  <si>
    <t xml:space="preserve">Subtotal mano de obra:</t>
  </si>
  <si>
    <t xml:space="preserve">Herramienta menor</t>
  </si>
  <si>
    <t xml:space="preserve">%</t>
  </si>
  <si>
    <t xml:space="preserve">Herramienta menor</t>
  </si>
  <si>
    <t xml:space="preserve">Coste de mantenimiento decenal: L 8.795,35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</si>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</sst>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7.82" customWidth="1"/>
    <col min="4" max="4" width="68.17" customWidth="1"/>
    <col min="5" max="5" width="13.26" customWidth="1"/>
    <col min="6" max="6" width="12.58"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0.6</v>
      </c>
      <c r="F10" s="12">
        <v>2672.78</v>
      </c>
      <c r="G10" s="12">
        <f ca="1">ROUND(INDIRECT(ADDRESS(ROW()+(0), COLUMN()+(-2), 1))*INDIRECT(ADDRESS(ROW()+(0), COLUMN()+(-1), 1)), 2)</f>
        <v>1603.67</v>
      </c>
    </row>
    <row r="11" spans="1:7" ht="45.00" thickBot="1" customHeight="1">
      <c r="A11" s="1" t="s">
        <v>15</v>
      </c>
      <c r="B11" s="1"/>
      <c r="C11" s="10" t="s">
        <v>16</v>
      </c>
      <c r="D11" s="1" t="s">
        <v>17</v>
      </c>
      <c r="E11" s="13">
        <v>1</v>
      </c>
      <c r="F11" s="14">
        <v>40329.2</v>
      </c>
      <c r="G11" s="14">
        <f ca="1">ROUND(INDIRECT(ADDRESS(ROW()+(0), COLUMN()+(-2), 1))*INDIRECT(ADDRESS(ROW()+(0), COLUMN()+(-1), 1)), 2)</f>
        <v>40329.2</v>
      </c>
    </row>
    <row r="12" spans="1:7" ht="13.50" thickBot="1" customHeight="1">
      <c r="A12" s="15"/>
      <c r="B12" s="15"/>
      <c r="C12" s="15"/>
      <c r="D12" s="15"/>
      <c r="E12" s="9" t="s">
        <v>18</v>
      </c>
      <c r="F12" s="9"/>
      <c r="G12" s="17">
        <f ca="1">ROUND(SUM(INDIRECT(ADDRESS(ROW()+(-1), COLUMN()+(0), 1)),INDIRECT(ADDRESS(ROW()+(-2), COLUMN()+(0), 1))), 2)</f>
        <v>41932.8</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4.822</v>
      </c>
      <c r="F14" s="12">
        <v>115.52</v>
      </c>
      <c r="G14" s="12">
        <f ca="1">ROUND(INDIRECT(ADDRESS(ROW()+(0), COLUMN()+(-2), 1))*INDIRECT(ADDRESS(ROW()+(0), COLUMN()+(-1), 1)), 2)</f>
        <v>557.04</v>
      </c>
    </row>
    <row r="15" spans="1:7" ht="13.50" thickBot="1" customHeight="1">
      <c r="A15" s="1" t="s">
        <v>23</v>
      </c>
      <c r="B15" s="1"/>
      <c r="C15" s="10" t="s">
        <v>24</v>
      </c>
      <c r="D15" s="1" t="s">
        <v>25</v>
      </c>
      <c r="E15" s="13">
        <v>7.233</v>
      </c>
      <c r="F15" s="14">
        <v>86.35</v>
      </c>
      <c r="G15" s="14">
        <f ca="1">ROUND(INDIRECT(ADDRESS(ROW()+(0), COLUMN()+(-2), 1))*INDIRECT(ADDRESS(ROW()+(0), COLUMN()+(-1), 1)), 2)</f>
        <v>624.57</v>
      </c>
    </row>
    <row r="16" spans="1:7" ht="13.50" thickBot="1" customHeight="1">
      <c r="A16" s="15"/>
      <c r="B16" s="15"/>
      <c r="C16" s="15"/>
      <c r="D16" s="15"/>
      <c r="E16" s="9" t="s">
        <v>26</v>
      </c>
      <c r="F16" s="9"/>
      <c r="G16" s="17">
        <f ca="1">ROUND(SUM(INDIRECT(ADDRESS(ROW()+(-1), COLUMN()+(0), 1)),INDIRECT(ADDRESS(ROW()+(-2), COLUMN()+(0), 1))), 2)</f>
        <v>1181.61</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43114.4</v>
      </c>
      <c r="G18" s="14">
        <f ca="1">ROUND(INDIRECT(ADDRESS(ROW()+(0), COLUMN()+(-2), 1))*INDIRECT(ADDRESS(ROW()+(0), COLUMN()+(-1), 1))/100, 2)</f>
        <v>862.29</v>
      </c>
    </row>
    <row r="19" spans="1:7" ht="13.50" thickBot="1" customHeight="1">
      <c r="A19" s="21" t="s">
        <v>30</v>
      </c>
      <c r="B19" s="21"/>
      <c r="C19" s="22"/>
      <c r="D19" s="23"/>
      <c r="E19" s="24" t="s">
        <v>31</v>
      </c>
      <c r="F19" s="25"/>
      <c r="G19" s="26">
        <f ca="1">ROUND(SUM(INDIRECT(ADDRESS(ROW()+(-1), COLUMN()+(0), 1)),INDIRECT(ADDRESS(ROW()+(-3), COLUMN()+(0), 1)),INDIRECT(ADDRESS(ROW()+(-7), COLUMN()+(0), 1))), 2)</f>
        <v>43976.7</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