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<sst xmlns="http://schemas.openxmlformats.org/spreadsheetml/2006/main" count="32" uniqueCount="32">
  <si>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</si>
  <si>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TDA100</t>
  </si>
  <si>
    <t xml:space="preserve">Ud</t>
  </si>
  <si>
    <t xml:space="preserve">Conjunto de vallas de salto.</t>
  </si>
  <si>
    <r>
      <rPr>
        <sz val="8.25"/>
        <color rgb="FF000000"/>
        <rFont val="Arial"/>
        <family val="2"/>
      </rPr>
      <t xml:space="preserve">Conjunto de 2 vallas para ejercicios de saltos, separadas 1,50 m entre sí, formadas por dos postes cuadrados de 0,15 m de lado y 0,70 m de altura vista, separados 1,00 m, de madera de pino silvestre, tratada en autoclave, con clase de uso 4, acabada con barniz protector, unidos mediante una barra de acero, con tornillería de acero galvanizado, embutida y protegida con tapones de seguridad, para usuarios de más de 12 años, con zona de seguridad de 12,00 m² y 0,50 m de altura libre de caída, colocación con taco químico, arandela y tornillo sobre una base de concreto f'c=210 kg/cm² (3000 psi), clase de exposición F0 S0 P0 C0, tamaño máximo del agregado 19 mm, consistencia plástica.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</si>
  <si>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</si>
  <si>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</si>
  <si>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</si>
  <si>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</si>
  <si>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</si>
  <si>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</si>
  <si>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</si>
  <si>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mt10hmf110akc</t>
  </si>
  <si>
    <t xml:space="preserve">m³</t>
  </si>
  <si>
    <t xml:space="preserve">Concreto simple f'c=210 kg/cm² (3000 psi), clase de exposición F0 S0 P0 C0, tamaño máximo del agregado 19 mm, consistencia plástica, premezclado, según ACI 318.</t>
  </si>
  <si>
    <t xml:space="preserve">mt52dep100a</t>
  </si>
  <si>
    <t xml:space="preserve">Ud</t>
  </si>
  <si>
    <t xml:space="preserve">Valla para ejercicios de saltos, formada por dos postes cuadrados de 0,15 m de lado y 0,70 m de altura vista, separados 1,00 m, de madera de pino silvestre, tratada en autoclave, con clase de uso 4, acabada con barniz protector, unidos mediante una barra de acero, con tornillería de acero galvanizado, embutida y protegida con tapones de seguridad, para usuarios de más de 12 años, con zona de seguridad de 6,00 m² y 0,50 m de altura libre de caída, incluso elementos de fijación.</t>
  </si>
  <si>
    <t xml:space="preserve">Subtotal materiales:</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</si>
  <si>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</si>
  <si>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</si>
  <si>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</si>
  <si>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</si>
  <si>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</si>
  <si>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</si>
  <si>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</si>
  <si>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</si>
  <si>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</si>
  <si>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</si>
  <si>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</si>
  <si>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7.950,12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</si>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</sst>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68.17" customWidth="1"/>
    <col min="5" max="5" width="13.26" customWidth="1"/>
    <col min="6" max="6" width="12.5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0.6</v>
      </c>
      <c r="F10" s="12">
        <v>2672.78</v>
      </c>
      <c r="G10" s="12">
        <f ca="1">ROUND(INDIRECT(ADDRESS(ROW()+(0), COLUMN()+(-2), 1))*INDIRECT(ADDRESS(ROW()+(0), COLUMN()+(-1), 1)), 2)</f>
        <v>1603.67</v>
      </c>
    </row>
    <row r="11" spans="1:7" ht="76.50" thickBot="1" customHeight="1">
      <c r="A11" s="1" t="s">
        <v>15</v>
      </c>
      <c r="B11" s="1"/>
      <c r="C11" s="10" t="s">
        <v>16</v>
      </c>
      <c r="D11" s="1" t="s">
        <v>17</v>
      </c>
      <c r="E11" s="13">
        <v>2</v>
      </c>
      <c r="F11" s="14">
        <v>18529.6</v>
      </c>
      <c r="G11" s="14">
        <f ca="1">ROUND(INDIRECT(ADDRESS(ROW()+(0), COLUMN()+(-2), 1))*INDIRECT(ADDRESS(ROW()+(0), COLUMN()+(-1), 1)), 2)</f>
        <v>37059.2</v>
      </c>
    </row>
    <row r="12" spans="1:7" ht="13.50" thickBot="1" customHeight="1">
      <c r="A12" s="15"/>
      <c r="B12" s="15"/>
      <c r="C12" s="15"/>
      <c r="D12" s="15"/>
      <c r="E12" s="9" t="s">
        <v>18</v>
      </c>
      <c r="F12" s="9"/>
      <c r="G12" s="17">
        <f ca="1">ROUND(SUM(INDIRECT(ADDRESS(ROW()+(-1), COLUMN()+(0), 1)),INDIRECT(ADDRESS(ROW()+(-2), COLUMN()+(0), 1))), 2)</f>
        <v>38662.9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1.205</v>
      </c>
      <c r="F14" s="12">
        <v>120.58</v>
      </c>
      <c r="G14" s="12">
        <f ca="1">ROUND(INDIRECT(ADDRESS(ROW()+(0), COLUMN()+(-2), 1))*INDIRECT(ADDRESS(ROW()+(0), COLUMN()+(-1), 1)), 2)</f>
        <v>145.3</v>
      </c>
    </row>
    <row r="15" spans="1:7" ht="13.50" thickBot="1" customHeight="1">
      <c r="A15" s="1" t="s">
        <v>23</v>
      </c>
      <c r="B15" s="1"/>
      <c r="C15" s="10" t="s">
        <v>24</v>
      </c>
      <c r="D15" s="1" t="s">
        <v>25</v>
      </c>
      <c r="E15" s="13">
        <v>1.808</v>
      </c>
      <c r="F15" s="14">
        <v>90.13</v>
      </c>
      <c r="G15" s="14">
        <f ca="1">ROUND(INDIRECT(ADDRESS(ROW()+(0), COLUMN()+(-2), 1))*INDIRECT(ADDRESS(ROW()+(0), COLUMN()+(-1), 1)), 2)</f>
        <v>162.96</v>
      </c>
    </row>
    <row r="16" spans="1:7" ht="13.50" thickBot="1" customHeight="1">
      <c r="A16" s="15"/>
      <c r="B16" s="15"/>
      <c r="C16" s="15"/>
      <c r="D16" s="15"/>
      <c r="E16" s="9" t="s">
        <v>26</v>
      </c>
      <c r="F16" s="9"/>
      <c r="G16" s="17">
        <f ca="1">ROUND(SUM(INDIRECT(ADDRESS(ROW()+(-1), COLUMN()+(0), 1)),INDIRECT(ADDRESS(ROW()+(-2), COLUMN()+(0), 1))), 2)</f>
        <v>308.26</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38971.2</v>
      </c>
      <c r="G18" s="14">
        <f ca="1">ROUND(INDIRECT(ADDRESS(ROW()+(0), COLUMN()+(-2), 1))*INDIRECT(ADDRESS(ROW()+(0), COLUMN()+(-1), 1))/100, 2)</f>
        <v>779.42</v>
      </c>
    </row>
    <row r="19" spans="1:7" ht="13.50" thickBot="1" customHeight="1">
      <c r="A19" s="21" t="s">
        <v>30</v>
      </c>
      <c r="B19" s="21"/>
      <c r="C19" s="22"/>
      <c r="D19" s="23"/>
      <c r="E19" s="24" t="s">
        <v>31</v>
      </c>
      <c r="F19" s="25"/>
      <c r="G19" s="26">
        <f ca="1">ROUND(SUM(INDIRECT(ADDRESS(ROW()+(-1), COLUMN()+(0), 1)),INDIRECT(ADDRESS(ROW()+(-3), COLUMN()+(0), 1)),INDIRECT(ADDRESS(ROW()+(-7), COLUMN()+(0), 1))), 2)</f>
        <v>39750.6</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