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<sst xmlns="http://schemas.openxmlformats.org/spreadsheetml/2006/main" count="46" uniqueCount="46">
  <si>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</si>
  <si>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IUS067</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</si>
  <si>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</si>
  <si>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</si>
  <si>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3,5 m de altura nominal, sobre solera de 30 cm de espesor de concreto reforzado f'c=280 kg/cm² (4000 psi), clase de exposición F0 S1 P1 C1, tamaño máximo del agregado 19 mm, consistencia blanda, encastre del cuerpo del colector 10 cm en dicha solera, ligeramente armada con malla soldada tipo 6x6 2/2 de acero Grado 70 y losa alrededor de la boca del cono de 150x150 cm y 20 cm de espesor de concreto simple f'c=315 kg/cm² (4500 psi), clase de exposición F0 S2 P1 C0, tamaño máximo del agregado 19 mm,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</si>
  <si>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</si>
  <si>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</si>
  <si>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</si>
  <si>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</si>
  <si>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</si>
  <si>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</si>
  <si>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</si>
  <si>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mt10haf110kkc</t>
  </si>
  <si>
    <t xml:space="preserve">m³</t>
  </si>
  <si>
    <t xml:space="preserve">Concreto f'c=280 kg/cm² (4000 psi), clase de exposición F0 S1 P1 C1, tamaño máximo del agregado 19 mm, consistencia blanda, premezclado, según ACI 318.</t>
  </si>
  <si>
    <t xml:space="preserve">mt07ame120ii</t>
  </si>
  <si>
    <t xml:space="preserve">m²</t>
  </si>
  <si>
    <t xml:space="preserve">Malla soldada tipo 6x6 2/2 de acero Grado 70, con varillas lisas espaciadas 15,24x15,24 cm de 6,65 mm de diámetro, según ASTM A 185 y ASTM A 497.</t>
  </si>
  <si>
    <t xml:space="preserve">mt11ras150f</t>
  </si>
  <si>
    <t xml:space="preserve">Ud</t>
  </si>
  <si>
    <t xml:space="preserve">Pozo para toma de muestras, monobloque, de polietileno de alta densidad, de 800 mm de diámetro nominal y 3,5 m de altura nominal, con cono reductor de 600 mm de diámetro nominal en la boca, con los pates instalados, base con superficie acanalada, dos tubos pasantes con corte para toma de muestras, uno de 400 mm de diámetro y uno de 200 mm de diámetro y manguito de unión con junta elástica en las entradas.</t>
  </si>
  <si>
    <t xml:space="preserve">mt10hmf110ftb</t>
  </si>
  <si>
    <t xml:space="preserve">m³</t>
  </si>
  <si>
    <t xml:space="preserve">Concreto simple f'c=315 kg/cm² (4500 psi), clase de exposición F0 S2 P1 C0, tamaño máximo del agregado 19 mm,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</si>
  <si>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</si>
  <si>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</si>
  <si>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</si>
  <si>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</si>
  <si>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</si>
  <si>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</si>
  <si>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</si>
  <si>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</si>
  <si>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</si>
  <si>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</si>
  <si>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</si>
  <si>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</si>
  <si>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</si>
  <si>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</si>
  <si>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</si>
  <si>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</si>
  <si>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</si>
  <si>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</si>
  <si>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</si>
  <si>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</si>
  <si>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3.179,95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</si>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</sst>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99" customWidth="1"/>
    <col min="4" max="4" width="65.62" customWidth="1"/>
    <col min="5" max="5" width="14.79" customWidth="1"/>
    <col min="6" max="6" width="14.11"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3256.4</v>
      </c>
      <c r="G10" s="12">
        <f ca="1">ROUND(INDIRECT(ADDRESS(ROW()+(0), COLUMN()+(-2), 1))*INDIRECT(ADDRESS(ROW()+(0), COLUMN()+(-1), 1)), 2)</f>
        <v>1296.05</v>
      </c>
    </row>
    <row r="11" spans="1:7" ht="24.00" thickBot="1" customHeight="1">
      <c r="A11" s="1" t="s">
        <v>15</v>
      </c>
      <c r="B11" s="1"/>
      <c r="C11" s="10" t="s">
        <v>16</v>
      </c>
      <c r="D11" s="1" t="s">
        <v>17</v>
      </c>
      <c r="E11" s="11">
        <v>1.327</v>
      </c>
      <c r="F11" s="12">
        <v>83.44</v>
      </c>
      <c r="G11" s="12">
        <f ca="1">ROUND(INDIRECT(ADDRESS(ROW()+(0), COLUMN()+(-2), 1))*INDIRECT(ADDRESS(ROW()+(0), COLUMN()+(-1), 1)), 2)</f>
        <v>110.72</v>
      </c>
    </row>
    <row r="12" spans="1:7" ht="66.00" thickBot="1" customHeight="1">
      <c r="A12" s="1" t="s">
        <v>18</v>
      </c>
      <c r="B12" s="1"/>
      <c r="C12" s="10" t="s">
        <v>19</v>
      </c>
      <c r="D12" s="1" t="s">
        <v>20</v>
      </c>
      <c r="E12" s="11">
        <v>1</v>
      </c>
      <c r="F12" s="12">
        <v>57057</v>
      </c>
      <c r="G12" s="12">
        <f ca="1">ROUND(INDIRECT(ADDRESS(ROW()+(0), COLUMN()+(-2), 1))*INDIRECT(ADDRESS(ROW()+(0), COLUMN()+(-1), 1)), 2)</f>
        <v>57057</v>
      </c>
    </row>
    <row r="13" spans="1:7" ht="34.50" thickBot="1" customHeight="1">
      <c r="A13" s="1" t="s">
        <v>21</v>
      </c>
      <c r="B13" s="1"/>
      <c r="C13" s="10" t="s">
        <v>22</v>
      </c>
      <c r="D13" s="1" t="s">
        <v>23</v>
      </c>
      <c r="E13" s="11">
        <v>0.349</v>
      </c>
      <c r="F13" s="12">
        <v>3660.86</v>
      </c>
      <c r="G13" s="12">
        <f ca="1">ROUND(INDIRECT(ADDRESS(ROW()+(0), COLUMN()+(-2), 1))*INDIRECT(ADDRESS(ROW()+(0), COLUMN()+(-1), 1)), 2)</f>
        <v>1277.64</v>
      </c>
    </row>
    <row r="14" spans="1:7" ht="34.50" thickBot="1" customHeight="1">
      <c r="A14" s="1" t="s">
        <v>24</v>
      </c>
      <c r="B14" s="1"/>
      <c r="C14" s="10" t="s">
        <v>25</v>
      </c>
      <c r="D14" s="1" t="s">
        <v>26</v>
      </c>
      <c r="E14" s="13">
        <v>1</v>
      </c>
      <c r="F14" s="14">
        <v>1930.38</v>
      </c>
      <c r="G14" s="14">
        <f ca="1">ROUND(INDIRECT(ADDRESS(ROW()+(0), COLUMN()+(-2), 1))*INDIRECT(ADDRESS(ROW()+(0), COLUMN()+(-1), 1)), 2)</f>
        <v>1930.38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61671.8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0.267</v>
      </c>
      <c r="F17" s="14">
        <v>1249.17</v>
      </c>
      <c r="G17" s="14">
        <f ca="1">ROUND(INDIRECT(ADDRESS(ROW()+(0), COLUMN()+(-2), 1))*INDIRECT(ADDRESS(ROW()+(0), COLUMN()+(-1), 1)), 2)</f>
        <v>333.53</v>
      </c>
    </row>
    <row r="18" spans="1:7" ht="13.50" thickBot="1" customHeight="1">
      <c r="A18" s="15"/>
      <c r="B18" s="15"/>
      <c r="C18" s="15"/>
      <c r="D18" s="15"/>
      <c r="E18" s="9" t="s">
        <v>32</v>
      </c>
      <c r="F18" s="9"/>
      <c r="G18" s="17">
        <f ca="1">ROUND(SUM(INDIRECT(ADDRESS(ROW()+(-1), COLUMN()+(0), 1))), 2)</f>
        <v>333.53</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2.212</v>
      </c>
      <c r="F20" s="12">
        <v>114.04</v>
      </c>
      <c r="G20" s="12">
        <f ca="1">ROUND(INDIRECT(ADDRESS(ROW()+(0), COLUMN()+(-2), 1))*INDIRECT(ADDRESS(ROW()+(0), COLUMN()+(-1), 1)), 2)</f>
        <v>252.26</v>
      </c>
    </row>
    <row r="21" spans="1:7" ht="13.50" thickBot="1" customHeight="1">
      <c r="A21" s="1" t="s">
        <v>37</v>
      </c>
      <c r="B21" s="1"/>
      <c r="C21" s="10" t="s">
        <v>38</v>
      </c>
      <c r="D21" s="1" t="s">
        <v>39</v>
      </c>
      <c r="E21" s="13">
        <v>1.106</v>
      </c>
      <c r="F21" s="14">
        <v>85.25</v>
      </c>
      <c r="G21" s="14">
        <f ca="1">ROUND(INDIRECT(ADDRESS(ROW()+(0), COLUMN()+(-2), 1))*INDIRECT(ADDRESS(ROW()+(0), COLUMN()+(-1), 1)), 2)</f>
        <v>94.29</v>
      </c>
    </row>
    <row r="22" spans="1:7" ht="13.50" thickBot="1" customHeight="1">
      <c r="A22" s="15"/>
      <c r="B22" s="15"/>
      <c r="C22" s="15"/>
      <c r="D22" s="15"/>
      <c r="E22" s="9" t="s">
        <v>40</v>
      </c>
      <c r="F22" s="9"/>
      <c r="G22" s="17">
        <f ca="1">ROUND(SUM(INDIRECT(ADDRESS(ROW()+(-1), COLUMN()+(0), 1)),INDIRECT(ADDRESS(ROW()+(-2), COLUMN()+(0), 1))), 2)</f>
        <v>346.55</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62351.9</v>
      </c>
      <c r="G24" s="14">
        <f ca="1">ROUND(INDIRECT(ADDRESS(ROW()+(0), COLUMN()+(-2), 1))*INDIRECT(ADDRESS(ROW()+(0), COLUMN()+(-1), 1))/100, 2)</f>
        <v>1247.04</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63598.9</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