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<sst xmlns="http://schemas.openxmlformats.org/spreadsheetml/2006/main" count="53" uniqueCount="53">
  <si>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</si>
  <si>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</si>
  <si>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Ud</t>
  </si>
  <si>
    <t xml:space="preserve">Acometida a la red de riego.</t>
  </si>
  <si>
    <r>
      <rPr>
        <sz val="8.25"/>
        <color rgb="FF000000"/>
        <rFont val="Arial"/>
        <family val="2"/>
      </rPr>
      <t xml:space="preserve">Acometida enterrada a la red de riego de 2 m de longitud, formada por tubo de polietileno PE 40, de 20 mm de diámetro exterior, PN=10 atm y 2,8 mm de espesor y llave de corte alojada en caja de registro prefabricada de polipropileno.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</si>
  <si>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</si>
  <si>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</si>
  <si>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</si>
  <si>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</si>
  <si>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</si>
  <si>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</si>
  <si>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</si>
  <si>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</si>
  <si>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</si>
  <si>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</si>
  <si>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mt11arp100a</t>
  </si>
  <si>
    <t xml:space="preserve">Ud</t>
  </si>
  <si>
    <t xml:space="preserve">Caja de registro de polipropileno, 30x30x30 cm.</t>
  </si>
  <si>
    <t xml:space="preserve">mt11arp050c</t>
  </si>
  <si>
    <t xml:space="preserve">Ud</t>
  </si>
  <si>
    <t xml:space="preserve">Tapa de PVC, para cajas de registro de fontanería de 30x30 cm, con cierre hermético al paso de los olores mefíticos.</t>
  </si>
  <si>
    <t xml:space="preserve">mt01ara010a</t>
  </si>
  <si>
    <t xml:space="preserve">m³</t>
  </si>
  <si>
    <t xml:space="preserve">Arena con granulometría de 0 a 5 mm de diámetro, limpia.</t>
  </si>
  <si>
    <t xml:space="preserve">mt37www105a</t>
  </si>
  <si>
    <t xml:space="preserve">Ud</t>
  </si>
  <si>
    <t xml:space="preserve">Collarín de toma en carga de fundición dúctil con recubrimiento de resina epoxi, para tubos de polietileno o de PVC de 63 mm de diámetro exterior, con toma para conexión roscada de 3/4" de diámetro, PN=16 atm, con juntas elásticas de EPDM.</t>
  </si>
  <si>
    <t xml:space="preserve">mt37tpa009a</t>
  </si>
  <si>
    <t xml:space="preserve">m</t>
  </si>
  <si>
    <t xml:space="preserve">Acometida de polietileno PE 40, de 20 mm de diámetro exterior, PN=10 atm y 2,8 mm de espesor, incluso accesorios de conexión y piezas especiales.</t>
  </si>
  <si>
    <t xml:space="preserve">mt37sve030b</t>
  </si>
  <si>
    <t xml:space="preserve">Ud</t>
  </si>
  <si>
    <t xml:space="preserve">Válvula de esfera de latón niquelado para roscar de 1/2", con mando de cuadradillo.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</si>
  <si>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</si>
  <si>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</si>
  <si>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</si>
  <si>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</si>
  <si>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</si>
  <si>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</si>
  <si>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</si>
  <si>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</si>
  <si>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</si>
  <si>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</si>
  <si>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</si>
  <si>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</si>
  <si>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</si>
  <si>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</si>
  <si>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</si>
  <si>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</si>
  <si>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</si>
  <si>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</si>
  <si>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1.412,76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</si>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</sst>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2672.78</v>
      </c>
      <c r="H10" s="12">
        <f ca="1">ROUND(INDIRECT(ADDRESS(ROW()+(0), COLUMN()+(-2), 1))*INDIRECT(ADDRESS(ROW()+(0), COLUMN()+(-1), 1)), 2)</f>
        <v>296.68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1570.51</v>
      </c>
      <c r="H11" s="12">
        <f ca="1">ROUND(INDIRECT(ADDRESS(ROW()+(0), COLUMN()+(-2), 1))*INDIRECT(ADDRESS(ROW()+(0), COLUMN()+(-1), 1)), 2)</f>
        <v>1570.51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960.92</v>
      </c>
      <c r="H12" s="12">
        <f ca="1">ROUND(INDIRECT(ADDRESS(ROW()+(0), COLUMN()+(-2), 1))*INDIRECT(ADDRESS(ROW()+(0), COLUMN()+(-1), 1)), 2)</f>
        <v>960.92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0.212</v>
      </c>
      <c r="G13" s="12">
        <v>418.46</v>
      </c>
      <c r="H13" s="12">
        <f ca="1">ROUND(INDIRECT(ADDRESS(ROW()+(0), COLUMN()+(-2), 1))*INDIRECT(ADDRESS(ROW()+(0), COLUMN()+(-1), 1)), 2)</f>
        <v>88.71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2565.39</v>
      </c>
      <c r="H14" s="12">
        <f ca="1">ROUND(INDIRECT(ADDRESS(ROW()+(0), COLUMN()+(-2), 1))*INDIRECT(ADDRESS(ROW()+(0), COLUMN()+(-1), 1)), 2)</f>
        <v>2565.39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33.85</v>
      </c>
      <c r="H15" s="12">
        <f ca="1">ROUND(INDIRECT(ADDRESS(ROW()+(0), COLUMN()+(-2), 1))*INDIRECT(ADDRESS(ROW()+(0), COLUMN()+(-1), 1)), 2)</f>
        <v>67.7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231.68</v>
      </c>
      <c r="H16" s="14">
        <f ca="1">ROUND(INDIRECT(ADDRESS(ROW()+(0), COLUMN()+(-2), 1))*INDIRECT(ADDRESS(ROW()+(0), COLUMN()+(-1), 1)), 2)</f>
        <v>231.68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5781.59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0.121</v>
      </c>
      <c r="G19" s="12">
        <v>115.52</v>
      </c>
      <c r="H19" s="12">
        <f ca="1">ROUND(INDIRECT(ADDRESS(ROW()+(0), COLUMN()+(-2), 1))*INDIRECT(ADDRESS(ROW()+(0), COLUMN()+(-1), 1)), 2)</f>
        <v>13.98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0.121</v>
      </c>
      <c r="G20" s="12">
        <v>83.2</v>
      </c>
      <c r="H20" s="12">
        <f ca="1">ROUND(INDIRECT(ADDRESS(ROW()+(0), COLUMN()+(-2), 1))*INDIRECT(ADDRESS(ROW()+(0), COLUMN()+(-1), 1)), 2)</f>
        <v>10.07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4.098</v>
      </c>
      <c r="G21" s="12">
        <v>118.7</v>
      </c>
      <c r="H21" s="12">
        <f ca="1">ROUND(INDIRECT(ADDRESS(ROW()+(0), COLUMN()+(-2), 1))*INDIRECT(ADDRESS(ROW()+(0), COLUMN()+(-1), 1)), 2)</f>
        <v>486.43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2.049</v>
      </c>
      <c r="G22" s="14">
        <v>86.19</v>
      </c>
      <c r="H22" s="14">
        <f ca="1">ROUND(INDIRECT(ADDRESS(ROW()+(0), COLUMN()+(-2), 1))*INDIRECT(ADDRESS(ROW()+(0), COLUMN()+(-1), 1)), 2)</f>
        <v>176.6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687.08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4</v>
      </c>
      <c r="G25" s="14">
        <f ca="1">ROUND(SUM(INDIRECT(ADDRESS(ROW()+(-2), COLUMN()+(1), 1)),INDIRECT(ADDRESS(ROW()+(-8), COLUMN()+(1), 1))), 2)</f>
        <v>6468.67</v>
      </c>
      <c r="H25" s="14">
        <f ca="1">ROUND(INDIRECT(ADDRESS(ROW()+(0), COLUMN()+(-2), 1))*INDIRECT(ADDRESS(ROW()+(0), COLUMN()+(-1), 1))/100, 2)</f>
        <v>258.75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1)),INDIRECT(ADDRESS(ROW()+(-9), COLUMN()+(0), 1))), 2)</f>
        <v>6727.42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