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<sst xmlns="http://schemas.openxmlformats.org/spreadsheetml/2006/main" count="86" uniqueCount="86">
  <si>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</si>
  <si>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ZVC010</t>
  </si>
  <si>
    <t xml:space="preserve">m²</t>
  </si>
  <si>
    <t xml:space="preserve">Sistema de fachada ventilada Aquapanel "KNAUF", de placa de cemento, para revestimiento exterior de fachada existente.</t>
  </si>
  <si>
    <r>
      <rPr>
        <sz val="7.80"/>
        <color rgb="FF000000"/>
        <rFont val="A"/>
        <family val="2"/>
      </rPr>
      <t xml:space="preserve">Rehabilitación energética de fachada, mediante sistema de fachada ventilada </t>
    </r>
    <r>
      <rPr>
        <b/>
        <sz val="7.80"/>
        <color rgb="FF000000"/>
        <rFont val="A"/>
        <family val="2"/>
      </rPr>
      <t xml:space="preserve">con cámara de aire ventilada de 20 mm de espesor mínimo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WL122C.es</t>
    </r>
    <r>
      <rPr>
        <sz val="7.80"/>
        <color rgb="FF000000"/>
        <rFont val="A"/>
        <family val="2"/>
      </rPr>
      <t xml:space="preserve"> "KNAUF" Aquapanel compuesto por </t>
    </r>
    <r>
      <rPr>
        <b/>
        <sz val="7.80"/>
        <color rgb="FF000000"/>
        <rFont val="A"/>
        <family val="2"/>
      </rPr>
      <t xml:space="preserve">estructura metálica de acero Z2 (Z275) galvanizado normal de perfiles de desplante y montantes verticales de 50/50/0,70 mm GRC 0,70 con una modulación de 600 mm, fijada al soporte base con escuadras; placa Aquapanel Outdoor de 12,5 mm de espesor, que se atornilla sobre la estructura; y revoque con mortero GRC acabado pétreo, sobre fondo pétreo GRC. Entre los perfiles y la placa exterior se colocará una lámina impermeabilizante de polietileno Tyvek StuccoWrap y entre las escuadras y los perfiles el aislamiento de panel de lana mineral, fijado mecánicamente sobre fachada existente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</si>
  <si>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</si>
  <si>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</si>
  <si>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</si>
  <si>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</si>
  <si>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</si>
  <si>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</si>
  <si>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mt12pck020d</t>
  </si>
  <si>
    <t xml:space="preserve">m</t>
  </si>
  <si>
    <t xml:space="preserve">Banda acústica de dilatación "KNAUF" de 95 mm de anchura.</t>
  </si>
  <si>
    <t xml:space="preserve">mt12pak150d</t>
  </si>
  <si>
    <t xml:space="preserve">Ud</t>
  </si>
  <si>
    <t xml:space="preserve">Escuadra de sustentación "KNAUF", de acero galvanizado, de 100x65x80x2 mm.</t>
  </si>
  <si>
    <t xml:space="preserve">mt12pak150g</t>
  </si>
  <si>
    <t xml:space="preserve">Ud</t>
  </si>
  <si>
    <t xml:space="preserve">Escuadra de retención "KNAUF", de acero galvanizado, de 60x50x80x2 mm.</t>
  </si>
  <si>
    <t xml:space="preserve">mt12psg220</t>
  </si>
  <si>
    <t xml:space="preserve">Ud</t>
  </si>
  <si>
    <t xml:space="preserve">Fijación compuesta por taco y tornillo 5x27.</t>
  </si>
  <si>
    <t xml:space="preserve">mt16lva070b</t>
  </si>
  <si>
    <t xml:space="preserve">m²</t>
  </si>
  <si>
    <t xml:space="preserve">Panel de lana mineral, de 40 mm de espesor, revestido por una de sus caras con un velo negro, resistencia térmica 1,1 m²K/W, conductividad térmica 0,035 W/(mK).</t>
  </si>
  <si>
    <t xml:space="preserve">mt16aaa020eb</t>
  </si>
  <si>
    <t xml:space="preserve">Ud</t>
  </si>
  <si>
    <t xml:space="preserve">Fijación mecánica para paneles aislantes de lana de roca,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</si>
  <si>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</si>
  <si>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</si>
  <si>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</si>
  <si>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mt12pak025a</t>
  </si>
  <si>
    <t xml:space="preserve">m</t>
  </si>
  <si>
    <t xml:space="preserve">Perfil metálico de desplante "KNAUF", con perforaciones y ángulo flexible, para sistema Aquapanel Outdoor.</t>
  </si>
  <si>
    <t xml:space="preserve">mt12pak030ab</t>
  </si>
  <si>
    <t xml:space="preserve">m</t>
  </si>
  <si>
    <t xml:space="preserve">Montante 50/50/0,7 mm GRC 0,7 "KNAUF" de acero Z2 (Z275) galvanizado normal, para sistema Aquapanel Outdoor.</t>
  </si>
  <si>
    <t xml:space="preserve">mt12pak070</t>
  </si>
  <si>
    <t xml:space="preserve">m²</t>
  </si>
  <si>
    <t xml:space="preserve">Lámina de polietileno, impermeabilizante y difusora de vapor de agua, Tyvek StuccoWrap "KNAUF".</t>
  </si>
  <si>
    <t xml:space="preserve">mt12pak010a</t>
  </si>
  <si>
    <t xml:space="preserve">m²</t>
  </si>
  <si>
    <t xml:space="preserve">Placa de cemento Portland Aquapanel Outdoor "KNAUF" 12,5x1200x2400, revestida con una capa de fibra de vidrio embebida en ambas caras.</t>
  </si>
  <si>
    <t xml:space="preserve">mt12pak040b</t>
  </si>
  <si>
    <t xml:space="preserve">Ud</t>
  </si>
  <si>
    <t xml:space="preserve">Tornillo Aquapanel Maxi TB 39 mm "KNAUF".</t>
  </si>
  <si>
    <t xml:space="preserve">mt12pak060</t>
  </si>
  <si>
    <t xml:space="preserve">kg</t>
  </si>
  <si>
    <t xml:space="preserve">Mortero de juntas Aquapanel "KNAUF", color gris.</t>
  </si>
  <si>
    <t xml:space="preserve">mt12pak050</t>
  </si>
  <si>
    <t xml:space="preserve">m</t>
  </si>
  <si>
    <t xml:space="preserve">Cinta de juntas Aquapanel Outdoor "KNAUF".</t>
  </si>
  <si>
    <t xml:space="preserve">mt12pak100a</t>
  </si>
  <si>
    <t xml:space="preserve">m²</t>
  </si>
  <si>
    <t xml:space="preserve">Malla superficial Aquapanel Outdoor "KNAUF" de fibra de vidrio, color blanco.</t>
  </si>
  <si>
    <t xml:space="preserve">mt12pak090a</t>
  </si>
  <si>
    <t xml:space="preserve">kg</t>
  </si>
  <si>
    <t xml:space="preserve">Mortero superficial Aquapanel "KNAUF", color blanco.</t>
  </si>
  <si>
    <t xml:space="preserve">mt12pak085</t>
  </si>
  <si>
    <t xml:space="preserve">l</t>
  </si>
  <si>
    <t xml:space="preserve">Imprimación incolora al siloxano GRC "KNAUF".</t>
  </si>
  <si>
    <t xml:space="preserve">mt12pak120</t>
  </si>
  <si>
    <t xml:space="preserve">kg</t>
  </si>
  <si>
    <t xml:space="preserve">Imprimación a base de copolímeros acrílicos modificados GRC "KNAUF", color a elegir, para mortero de acabado pétreo.</t>
  </si>
  <si>
    <t xml:space="preserve">mt12pak130</t>
  </si>
  <si>
    <t xml:space="preserve">kg</t>
  </si>
  <si>
    <t xml:space="preserve">Mortero GRC "KNAUF", a base de copolímeros acrílicos modificados con siloxano, acabado pétreo, color a elegir.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</si>
  <si>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</si>
  <si>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</si>
  <si>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</si>
  <si>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</si>
  <si>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</si>
  <si>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</si>
  <si>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</si>
  <si>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</si>
  <si>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</si>
  <si>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</si>
  <si>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</si>
  <si>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Ayudante de montador de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</si>
  <si>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</si>
  <si>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</si>
  <si>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</si>
  <si>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</si>
  <si>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326,71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</si>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</sst>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42" customWidth="1"/>
    <col min="5" max="5" width="29.58" customWidth="1"/>
    <col min="6" max="6" width="11.07" customWidth="1"/>
    <col min="7" max="7" width="3.93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14.210000</v>
      </c>
      <c r="J8" s="16"/>
      <c r="K8" s="16">
        <f ca="1">ROUND(INDIRECT(ADDRESS(ROW()+(0), COLUMN()+(-4), 1))*INDIRECT(ADDRESS(ROW()+(0), COLUMN()+(-2), 1)), 2)</f>
        <v>14.210000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0.533000</v>
      </c>
      <c r="H9" s="19"/>
      <c r="I9" s="20">
        <v>70.810000</v>
      </c>
      <c r="J9" s="20"/>
      <c r="K9" s="20">
        <f ca="1">ROUND(INDIRECT(ADDRESS(ROW()+(0), COLUMN()+(-4), 1))*INDIRECT(ADDRESS(ROW()+(0), COLUMN()+(-2), 1)), 2)</f>
        <v>37.740000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1.067000</v>
      </c>
      <c r="H10" s="19"/>
      <c r="I10" s="20">
        <v>31.220000</v>
      </c>
      <c r="J10" s="20"/>
      <c r="K10" s="20">
        <f ca="1">ROUND(INDIRECT(ADDRESS(ROW()+(0), COLUMN()+(-4), 1))*INDIRECT(ADDRESS(ROW()+(0), COLUMN()+(-2), 1)), 2)</f>
        <v>33.310000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3.200000</v>
      </c>
      <c r="H11" s="19"/>
      <c r="I11" s="20">
        <v>1.710000</v>
      </c>
      <c r="J11" s="20"/>
      <c r="K11" s="20">
        <f ca="1">ROUND(INDIRECT(ADDRESS(ROW()+(0), COLUMN()+(-4), 1))*INDIRECT(ADDRESS(ROW()+(0), COLUMN()+(-2), 1)), 2)</f>
        <v>5.470000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172.400000</v>
      </c>
      <c r="J12" s="20"/>
      <c r="K12" s="20">
        <f ca="1">ROUND(INDIRECT(ADDRESS(ROW()+(0), COLUMN()+(-4), 1))*INDIRECT(ADDRESS(ROW()+(0), COLUMN()+(-2), 1)), 2)</f>
        <v>181.020000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4.000000</v>
      </c>
      <c r="H13" s="19"/>
      <c r="I13" s="20">
        <v>6.750000</v>
      </c>
      <c r="J13" s="20"/>
      <c r="K13" s="20">
        <f ca="1">ROUND(INDIRECT(ADDRESS(ROW()+(0), COLUMN()+(-4), 1))*INDIRECT(ADDRESS(ROW()+(0), COLUMN()+(-2), 1)), 2)</f>
        <v>27.000000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0.440000</v>
      </c>
      <c r="H14" s="19"/>
      <c r="I14" s="20">
        <v>9.870000</v>
      </c>
      <c r="J14" s="20"/>
      <c r="K14" s="20">
        <f ca="1">ROUND(INDIRECT(ADDRESS(ROW()+(0), COLUMN()+(-4), 1))*INDIRECT(ADDRESS(ROW()+(0), COLUMN()+(-2), 1)), 2)</f>
        <v>4.340000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0.700000</v>
      </c>
      <c r="H15" s="19"/>
      <c r="I15" s="20">
        <v>90.250000</v>
      </c>
      <c r="J15" s="20"/>
      <c r="K15" s="20">
        <f ca="1">ROUND(INDIRECT(ADDRESS(ROW()+(0), COLUMN()+(-4), 1))*INDIRECT(ADDRESS(ROW()+(0), COLUMN()+(-2), 1)), 2)</f>
        <v>63.180000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2.000000</v>
      </c>
      <c r="H16" s="19"/>
      <c r="I16" s="20">
        <v>87.320000</v>
      </c>
      <c r="J16" s="20"/>
      <c r="K16" s="20">
        <f ca="1">ROUND(INDIRECT(ADDRESS(ROW()+(0), COLUMN()+(-4), 1))*INDIRECT(ADDRESS(ROW()+(0), COLUMN()+(-2), 1)), 2)</f>
        <v>174.640000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1.100000</v>
      </c>
      <c r="H17" s="19"/>
      <c r="I17" s="20">
        <v>136.720000</v>
      </c>
      <c r="J17" s="20"/>
      <c r="K17" s="20">
        <f ca="1">ROUND(INDIRECT(ADDRESS(ROW()+(0), COLUMN()+(-4), 1))*INDIRECT(ADDRESS(ROW()+(0), COLUMN()+(-2), 1)), 2)</f>
        <v>150.390000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1.050000</v>
      </c>
      <c r="H18" s="19"/>
      <c r="I18" s="20">
        <v>696.420000</v>
      </c>
      <c r="J18" s="20"/>
      <c r="K18" s="20">
        <f ca="1">ROUND(INDIRECT(ADDRESS(ROW()+(0), COLUMN()+(-4), 1))*INDIRECT(ADDRESS(ROW()+(0), COLUMN()+(-2), 1)), 2)</f>
        <v>731.240000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20.000000</v>
      </c>
      <c r="H19" s="19"/>
      <c r="I19" s="20">
        <v>2.510000</v>
      </c>
      <c r="J19" s="20"/>
      <c r="K19" s="20">
        <f ca="1">ROUND(INDIRECT(ADDRESS(ROW()+(0), COLUMN()+(-4), 1))*INDIRECT(ADDRESS(ROW()+(0), COLUMN()+(-2), 1)), 2)</f>
        <v>50.200000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0.600000</v>
      </c>
      <c r="H20" s="19"/>
      <c r="I20" s="20">
        <v>73.080000</v>
      </c>
      <c r="J20" s="20"/>
      <c r="K20" s="20">
        <f ca="1">ROUND(INDIRECT(ADDRESS(ROW()+(0), COLUMN()+(-4), 1))*INDIRECT(ADDRESS(ROW()+(0), COLUMN()+(-2), 1)), 2)</f>
        <v>43.850000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2.100000</v>
      </c>
      <c r="H21" s="19"/>
      <c r="I21" s="20">
        <v>15.030000</v>
      </c>
      <c r="J21" s="20"/>
      <c r="K21" s="20">
        <f ca="1">ROUND(INDIRECT(ADDRESS(ROW()+(0), COLUMN()+(-4), 1))*INDIRECT(ADDRESS(ROW()+(0), COLUMN()+(-2), 1)), 2)</f>
        <v>31.560000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1.100000</v>
      </c>
      <c r="H22" s="19"/>
      <c r="I22" s="20">
        <v>61.530000</v>
      </c>
      <c r="J22" s="20"/>
      <c r="K22" s="20">
        <f ca="1">ROUND(INDIRECT(ADDRESS(ROW()+(0), COLUMN()+(-4), 1))*INDIRECT(ADDRESS(ROW()+(0), COLUMN()+(-2), 1)), 2)</f>
        <v>67.680000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7.800000</v>
      </c>
      <c r="H23" s="19"/>
      <c r="I23" s="20">
        <v>46.880000</v>
      </c>
      <c r="J23" s="20"/>
      <c r="K23" s="20">
        <f ca="1">ROUND(INDIRECT(ADDRESS(ROW()+(0), COLUMN()+(-4), 1))*INDIRECT(ADDRESS(ROW()+(0), COLUMN()+(-2), 1)), 2)</f>
        <v>365.660000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0.150000</v>
      </c>
      <c r="H24" s="19"/>
      <c r="I24" s="20">
        <v>109.150000</v>
      </c>
      <c r="J24" s="20"/>
      <c r="K24" s="20">
        <f ca="1">ROUND(INDIRECT(ADDRESS(ROW()+(0), COLUMN()+(-4), 1))*INDIRECT(ADDRESS(ROW()+(0), COLUMN()+(-2), 1)), 2)</f>
        <v>16.370000</v>
      </c>
    </row>
    <row r="25" spans="1:11" ht="21.6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0.150000</v>
      </c>
      <c r="H25" s="19"/>
      <c r="I25" s="20">
        <v>101.160000</v>
      </c>
      <c r="J25" s="20"/>
      <c r="K25" s="20">
        <f ca="1">ROUND(INDIRECT(ADDRESS(ROW()+(0), COLUMN()+(-4), 1))*INDIRECT(ADDRESS(ROW()+(0), COLUMN()+(-2), 1)), 2)</f>
        <v>15.170000</v>
      </c>
    </row>
    <row r="26" spans="1:11" ht="21.6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0.400000</v>
      </c>
      <c r="H26" s="19"/>
      <c r="I26" s="20">
        <v>117.140000</v>
      </c>
      <c r="J26" s="20"/>
      <c r="K26" s="20">
        <f ca="1">ROUND(INDIRECT(ADDRESS(ROW()+(0), COLUMN()+(-4), 1))*INDIRECT(ADDRESS(ROW()+(0), COLUMN()+(-2), 1)), 2)</f>
        <v>46.860000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0.141000</v>
      </c>
      <c r="H27" s="19"/>
      <c r="I27" s="20">
        <v>51.400000</v>
      </c>
      <c r="J27" s="20"/>
      <c r="K27" s="20">
        <f ca="1">ROUND(INDIRECT(ADDRESS(ROW()+(0), COLUMN()+(-4), 1))*INDIRECT(ADDRESS(ROW()+(0), COLUMN()+(-2), 1)), 2)</f>
        <v>7.250000</v>
      </c>
    </row>
    <row r="28" spans="1:11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0.141000</v>
      </c>
      <c r="H28" s="19"/>
      <c r="I28" s="20">
        <v>36.620000</v>
      </c>
      <c r="J28" s="20"/>
      <c r="K28" s="20">
        <f ca="1">ROUND(INDIRECT(ADDRESS(ROW()+(0), COLUMN()+(-4), 1))*INDIRECT(ADDRESS(ROW()+(0), COLUMN()+(-2), 1)), 2)</f>
        <v>5.160000</v>
      </c>
    </row>
    <row r="29" spans="1:11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0.822000</v>
      </c>
      <c r="H29" s="19"/>
      <c r="I29" s="20">
        <v>51.400000</v>
      </c>
      <c r="J29" s="20"/>
      <c r="K29" s="20">
        <f ca="1">ROUND(INDIRECT(ADDRESS(ROW()+(0), COLUMN()+(-4), 1))*INDIRECT(ADDRESS(ROW()+(0), COLUMN()+(-2), 1)), 2)</f>
        <v>42.250000</v>
      </c>
    </row>
    <row r="30" spans="1:11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3">
        <v>0.822000</v>
      </c>
      <c r="H30" s="23"/>
      <c r="I30" s="24">
        <v>36.620000</v>
      </c>
      <c r="J30" s="24"/>
      <c r="K30" s="24">
        <f ca="1">ROUND(INDIRECT(ADDRESS(ROW()+(0), COLUMN()+(-4), 1))*INDIRECT(ADDRESS(ROW()+(0), COLUMN()+(-2), 1)), 2)</f>
        <v>30.100000</v>
      </c>
    </row>
    <row r="31" spans="1:11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4">
        <v>2.000000</v>
      </c>
      <c r="H31" s="14"/>
      <c r="I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2144.650000</v>
      </c>
      <c r="J31" s="16"/>
      <c r="K31" s="16">
        <f ca="1">ROUND(INDIRECT(ADDRESS(ROW()+(0), COLUMN()+(-4), 1))*INDIRECT(ADDRESS(ROW()+(0), COLUMN()+(-2), 1))/100, 2)</f>
        <v>42.890000</v>
      </c>
    </row>
    <row r="32" spans="1:11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3">
        <v>3.000000</v>
      </c>
      <c r="H32" s="23"/>
      <c r="I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2187.540000</v>
      </c>
      <c r="J32" s="24"/>
      <c r="K32" s="24">
        <f ca="1">ROUND(INDIRECT(ADDRESS(ROW()+(0), COLUMN()+(-4), 1))*INDIRECT(ADDRESS(ROW()+(0), COLUMN()+(-2), 1))/100, 2)</f>
        <v>65.630000</v>
      </c>
    </row>
    <row r="33" spans="1:11" ht="12.00" thickBot="1" customHeight="1">
      <c r="A33" s="6" t="s">
        <v>84</v>
      </c>
      <c r="B33" s="7"/>
      <c r="C33" s="7"/>
      <c r="D33" s="7"/>
      <c r="E33" s="7"/>
      <c r="F33" s="7"/>
      <c r="G33" s="25"/>
      <c r="H33" s="25"/>
      <c r="I33" s="6" t="s">
        <v>85</v>
      </c>
      <c r="J33" s="6"/>
      <c r="K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2253.170000</v>
      </c>
    </row>
  </sheetData>
  <mergeCells count="8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A33:F33"/>
    <mergeCell ref="G33:H33"/>
    <mergeCell ref="I33:J33"/>
  </mergeCells>
  <pageMargins left="0.620079" right="0.472441" top="0.472441" bottom="0.472441" header="0.0" footer="0.0"/>
  <pageSetup paperSize="9" orientation="portrait"/>
  <rowBreaks count="0" manualBreakCount="0">
    </rowBreaks>
</worksheet>
</file>