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<sst xmlns="http://schemas.openxmlformats.org/spreadsheetml/2006/main" count="59" uniqueCount="59">
  <si>
    <t xml:space="preserve"/>
  </si>
  <si>
    <t xml:space="preserve">ZCQ020</t>
  </si>
  <si>
    <t xml:space="preserve">Ud</t>
  </si>
  <si>
    <t xml:space="preserve">Caldera de biomasa, para la combustión de pellets.</t>
  </si>
  <si>
    <r>
      <rPr>
        <b/>
        <sz val="7.80"/>
        <color rgb="FF000000"/>
        <rFont val="A"/>
        <family val="2"/>
      </rPr>
      <t xml:space="preserve">Rehabilitación energética de edificio mediante la colocación, en sustitución de equipo existente, de caldera para la combustión de pellets, potencia nominal de 4,8 a 16 kW, con sistema de alimentación de pellets, compuesto por kit básico de extractor flexible para pellets, formado por tubo extractor de 1 m de longitud y motor de accionamiento de 0,55 kW, para alimentación monofásica a 230 V, 3 m de tubo de ampliación de extractor flexible para pellets, 1 m de tubo de conexión de extractor flexible para pellets</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</si>
  <si>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</si>
  <si>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</si>
  <si>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</si>
  <si>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</si>
  <si>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</si>
  <si>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</si>
  <si>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mt38cbh012aa</t>
  </si>
  <si>
    <t xml:space="preserve">Ud</t>
  </si>
  <si>
    <t xml:space="preserve">Caldera para la combustión de pellets, potencia nominal de 4,8 a 16 kW, con cuerpo de acero soldado y ensayado a presión, de 1130x590x865 mm, aislamiento interior, cámara de combustión con sistema automático de limpieza del quemador mediante parrilla basculante, intercambiador de calor de tubos verticales con mecanismo de limpieza automática, cajón para recogida de cenizas del módulo de combustión, control de la combustión mediante sonda integrada, sistema de mando integrado con pantalla táctil, para el control de la combustión y del acumulador de agua caliente</t>
  </si>
  <si>
    <t xml:space="preserve">mt38cbh099a</t>
  </si>
  <si>
    <t xml:space="preserve">Ud</t>
  </si>
  <si>
    <t xml:space="preserve">Base de apoyo antivibraciones, para caldera.</t>
  </si>
  <si>
    <t xml:space="preserve">mt38cbh097a</t>
  </si>
  <si>
    <t xml:space="preserve">Ud</t>
  </si>
  <si>
    <t xml:space="preserve">Limitador térmico de seguridad, tarado a 95°C, formado por válvula y sonda de temperatura.</t>
  </si>
  <si>
    <t xml:space="preserve">mt38cbh094a</t>
  </si>
  <si>
    <t xml:space="preserve">Ud</t>
  </si>
  <si>
    <t xml:space="preserve">Válvula mezcladora para un rápido calentamiento del circuito de calefacción, de 20 mm de diámetro, con servomotor.</t>
  </si>
  <si>
    <t xml:space="preserve">mt38cbh085aa</t>
  </si>
  <si>
    <t xml:space="preserve">Ud</t>
  </si>
  <si>
    <t xml:space="preserve">Sistema de elevación de la temperatura de retorno por encima de 55°C, compuesto por válvula motorizada de 3 vías de 1" de diámetro y bomba de circulación para evitar condensaciones y deposiciones de hollín en el interior de la caldera.</t>
  </si>
  <si>
    <t xml:space="preserve">mt38cbh096a</t>
  </si>
  <si>
    <t xml:space="preserve">Ud</t>
  </si>
  <si>
    <t xml:space="preserve">Regulador de tiro de 150 mm de diámetro, con clapeta antiexplosión, para caldera.</t>
  </si>
  <si>
    <t xml:space="preserve">mt38cbh105a</t>
  </si>
  <si>
    <t xml:space="preserve">Ud</t>
  </si>
  <si>
    <t xml:space="preserve">Montaje del sistema de alimentación por sinfín flexible, para caldera para la combustión de pellets.</t>
  </si>
  <si>
    <t xml:space="preserve">mt38cbh100b</t>
  </si>
  <si>
    <t xml:space="preserve">Ud</t>
  </si>
  <si>
    <t xml:space="preserve">Puesta en marcha y formación en el manejo de caldera de biomasa.</t>
  </si>
  <si>
    <t xml:space="preserve">mt38cbh052a</t>
  </si>
  <si>
    <t xml:space="preserve">Ud</t>
  </si>
  <si>
    <t xml:space="preserve">Kit básico de extractor flexible para pellets, formado por tubo extractor de 1 m de longitud y motor de accionamiento de 0,55 kW, para alimentación monofásica a 230 V, para sistema de alimentación de caldera de biomasa.</t>
  </si>
  <si>
    <t xml:space="preserve">mt38cbh076a</t>
  </si>
  <si>
    <t xml:space="preserve">m</t>
  </si>
  <si>
    <t xml:space="preserve">Tubo de ampliación de extractor flexible para pellets, para sistema de alimentación de caldera de biomasa.</t>
  </si>
  <si>
    <t xml:space="preserve">mt38cbh077a</t>
  </si>
  <si>
    <t xml:space="preserve">m</t>
  </si>
  <si>
    <t xml:space="preserve">Tubo de conexión de extractor flexible para pellets, para sistema de alimentación de caldera de biomasa.</t>
  </si>
  <si>
    <t xml:space="preserve">mt38cbh078a</t>
  </si>
  <si>
    <t xml:space="preserve">m</t>
  </si>
  <si>
    <t xml:space="preserve">Transportador helicoidal sinfín flexible, para sistema de alimentación de caldera de biomasa.</t>
  </si>
  <si>
    <t xml:space="preserve">mo004</t>
  </si>
  <si>
    <t xml:space="preserve">h</t>
  </si>
  <si>
    <t xml:space="preserve">Instalador de calefacción.</t>
  </si>
  <si>
    <t xml:space="preserve">mo103</t>
  </si>
  <si>
    <t xml:space="preserve">h</t>
  </si>
  <si>
    <t xml:space="preserve">Ayudante de instalador de calefacción.</t>
  </si>
  <si>
    <t xml:space="preserve">%</t>
  </si>
  <si>
    <t xml:space="preserve">Medios auxiliares</t>
  </si>
  <si>
    <t xml:space="preserve">%</t>
  </si>
  <si>
    <t xml:space="preserve">Costes indirectos</t>
  </si>
  <si>
    <t xml:space="preserve">Coste de mantenimiento decenal: L 236.252,78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</si>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</sst>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68" customWidth="1"/>
    <col min="4" max="4" width="21.86" customWidth="1"/>
    <col min="5" max="5" width="27.98" customWidth="1"/>
    <col min="6" max="6" width="12.53" customWidth="1"/>
    <col min="7" max="7" width="2.77" customWidth="1"/>
    <col min="8" max="8" width="3.64" customWidth="1"/>
    <col min="9" max="9" width="11.51" customWidth="1"/>
    <col min="10" max="10" width="2.04"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276742.830000</v>
      </c>
      <c r="J8" s="16"/>
      <c r="K8" s="16">
        <f ca="1">ROUND(INDIRECT(ADDRESS(ROW()+(0), COLUMN()+(-4), 1))*INDIRECT(ADDRESS(ROW()+(0), COLUMN()+(-2), 1)), 2)</f>
        <v>276742.830000</v>
      </c>
    </row>
    <row r="9" spans="1:11" ht="12.00" thickBot="1" customHeight="1">
      <c r="A9" s="17" t="s">
        <v>14</v>
      </c>
      <c r="B9" s="18" t="s">
        <v>15</v>
      </c>
      <c r="C9" s="17" t="s">
        <v>16</v>
      </c>
      <c r="D9" s="17"/>
      <c r="E9" s="17"/>
      <c r="F9" s="17"/>
      <c r="G9" s="19">
        <v>1.000000</v>
      </c>
      <c r="H9" s="19"/>
      <c r="I9" s="20">
        <v>1187.320000</v>
      </c>
      <c r="J9" s="20"/>
      <c r="K9" s="20">
        <f ca="1">ROUND(INDIRECT(ADDRESS(ROW()+(0), COLUMN()+(-4), 1))*INDIRECT(ADDRESS(ROW()+(0), COLUMN()+(-2), 1)), 2)</f>
        <v>1187.320000</v>
      </c>
    </row>
    <row r="10" spans="1:11" ht="21.60" thickBot="1" customHeight="1">
      <c r="A10" s="17" t="s">
        <v>17</v>
      </c>
      <c r="B10" s="18" t="s">
        <v>18</v>
      </c>
      <c r="C10" s="17" t="s">
        <v>19</v>
      </c>
      <c r="D10" s="17"/>
      <c r="E10" s="17"/>
      <c r="F10" s="17"/>
      <c r="G10" s="19">
        <v>1.000000</v>
      </c>
      <c r="H10" s="19"/>
      <c r="I10" s="20">
        <v>2631.370000</v>
      </c>
      <c r="J10" s="20"/>
      <c r="K10" s="20">
        <f ca="1">ROUND(INDIRECT(ADDRESS(ROW()+(0), COLUMN()+(-4), 1))*INDIRECT(ADDRESS(ROW()+(0), COLUMN()+(-2), 1)), 2)</f>
        <v>2631.370000</v>
      </c>
    </row>
    <row r="11" spans="1:11" ht="21.60" thickBot="1" customHeight="1">
      <c r="A11" s="17" t="s">
        <v>20</v>
      </c>
      <c r="B11" s="18" t="s">
        <v>21</v>
      </c>
      <c r="C11" s="17" t="s">
        <v>22</v>
      </c>
      <c r="D11" s="17"/>
      <c r="E11" s="17"/>
      <c r="F11" s="17"/>
      <c r="G11" s="19">
        <v>1.000000</v>
      </c>
      <c r="H11" s="19"/>
      <c r="I11" s="20">
        <v>7669.470000</v>
      </c>
      <c r="J11" s="20"/>
      <c r="K11" s="20">
        <f ca="1">ROUND(INDIRECT(ADDRESS(ROW()+(0), COLUMN()+(-4), 1))*INDIRECT(ADDRESS(ROW()+(0), COLUMN()+(-2), 1)), 2)</f>
        <v>7669.470000</v>
      </c>
    </row>
    <row r="12" spans="1:11" ht="40.80" thickBot="1" customHeight="1">
      <c r="A12" s="17" t="s">
        <v>23</v>
      </c>
      <c r="B12" s="18" t="s">
        <v>24</v>
      </c>
      <c r="C12" s="17" t="s">
        <v>25</v>
      </c>
      <c r="D12" s="17"/>
      <c r="E12" s="17"/>
      <c r="F12" s="17"/>
      <c r="G12" s="19">
        <v>1.000000</v>
      </c>
      <c r="H12" s="19"/>
      <c r="I12" s="20">
        <v>18355.390000</v>
      </c>
      <c r="J12" s="20"/>
      <c r="K12" s="20">
        <f ca="1">ROUND(INDIRECT(ADDRESS(ROW()+(0), COLUMN()+(-4), 1))*INDIRECT(ADDRESS(ROW()+(0), COLUMN()+(-2), 1)), 2)</f>
        <v>18355.390000</v>
      </c>
    </row>
    <row r="13" spans="1:11" ht="21.60" thickBot="1" customHeight="1">
      <c r="A13" s="17" t="s">
        <v>26</v>
      </c>
      <c r="B13" s="18" t="s">
        <v>27</v>
      </c>
      <c r="C13" s="17" t="s">
        <v>28</v>
      </c>
      <c r="D13" s="17"/>
      <c r="E13" s="17"/>
      <c r="F13" s="17"/>
      <c r="G13" s="19">
        <v>1.000000</v>
      </c>
      <c r="H13" s="19"/>
      <c r="I13" s="20">
        <v>10268.750000</v>
      </c>
      <c r="J13" s="20"/>
      <c r="K13" s="20">
        <f ca="1">ROUND(INDIRECT(ADDRESS(ROW()+(0), COLUMN()+(-4), 1))*INDIRECT(ADDRESS(ROW()+(0), COLUMN()+(-2), 1)), 2)</f>
        <v>10268.750000</v>
      </c>
    </row>
    <row r="14" spans="1:11" ht="21.60" thickBot="1" customHeight="1">
      <c r="A14" s="17" t="s">
        <v>29</v>
      </c>
      <c r="B14" s="18" t="s">
        <v>30</v>
      </c>
      <c r="C14" s="17" t="s">
        <v>31</v>
      </c>
      <c r="D14" s="17"/>
      <c r="E14" s="17"/>
      <c r="F14" s="17"/>
      <c r="G14" s="19">
        <v>1.000000</v>
      </c>
      <c r="H14" s="19"/>
      <c r="I14" s="20">
        <v>10685.920000</v>
      </c>
      <c r="J14" s="20"/>
      <c r="K14" s="20">
        <f ca="1">ROUND(INDIRECT(ADDRESS(ROW()+(0), COLUMN()+(-4), 1))*INDIRECT(ADDRESS(ROW()+(0), COLUMN()+(-2), 1)), 2)</f>
        <v>10685.920000</v>
      </c>
    </row>
    <row r="15" spans="1:11" ht="12.00" thickBot="1" customHeight="1">
      <c r="A15" s="17" t="s">
        <v>32</v>
      </c>
      <c r="B15" s="18" t="s">
        <v>33</v>
      </c>
      <c r="C15" s="17" t="s">
        <v>34</v>
      </c>
      <c r="D15" s="17"/>
      <c r="E15" s="17"/>
      <c r="F15" s="17"/>
      <c r="G15" s="19">
        <v>1.000000</v>
      </c>
      <c r="H15" s="19"/>
      <c r="I15" s="20">
        <v>11231.450000</v>
      </c>
      <c r="J15" s="20"/>
      <c r="K15" s="20">
        <f ca="1">ROUND(INDIRECT(ADDRESS(ROW()+(0), COLUMN()+(-4), 1))*INDIRECT(ADDRESS(ROW()+(0), COLUMN()+(-2), 1)), 2)</f>
        <v>11231.450000</v>
      </c>
    </row>
    <row r="16" spans="1:11" ht="31.20" thickBot="1" customHeight="1">
      <c r="A16" s="17" t="s">
        <v>35</v>
      </c>
      <c r="B16" s="18" t="s">
        <v>36</v>
      </c>
      <c r="C16" s="17" t="s">
        <v>37</v>
      </c>
      <c r="D16" s="17"/>
      <c r="E16" s="17"/>
      <c r="F16" s="17"/>
      <c r="G16" s="19">
        <v>1.000000</v>
      </c>
      <c r="H16" s="19"/>
      <c r="I16" s="20">
        <v>33084.630000</v>
      </c>
      <c r="J16" s="20"/>
      <c r="K16" s="20">
        <f ca="1">ROUND(INDIRECT(ADDRESS(ROW()+(0), COLUMN()+(-4), 1))*INDIRECT(ADDRESS(ROW()+(0), COLUMN()+(-2), 1)), 2)</f>
        <v>33084.630000</v>
      </c>
    </row>
    <row r="17" spans="1:11" ht="21.60" thickBot="1" customHeight="1">
      <c r="A17" s="17" t="s">
        <v>38</v>
      </c>
      <c r="B17" s="18" t="s">
        <v>39</v>
      </c>
      <c r="C17" s="17" t="s">
        <v>40</v>
      </c>
      <c r="D17" s="17"/>
      <c r="E17" s="17"/>
      <c r="F17" s="17"/>
      <c r="G17" s="19">
        <v>3.000000</v>
      </c>
      <c r="H17" s="19"/>
      <c r="I17" s="20">
        <v>6064.980000</v>
      </c>
      <c r="J17" s="20"/>
      <c r="K17" s="20">
        <f ca="1">ROUND(INDIRECT(ADDRESS(ROW()+(0), COLUMN()+(-4), 1))*INDIRECT(ADDRESS(ROW()+(0), COLUMN()+(-2), 1)), 2)</f>
        <v>18194.940000</v>
      </c>
    </row>
    <row r="18" spans="1:11" ht="21.60" thickBot="1" customHeight="1">
      <c r="A18" s="17" t="s">
        <v>41</v>
      </c>
      <c r="B18" s="18" t="s">
        <v>42</v>
      </c>
      <c r="C18" s="17" t="s">
        <v>43</v>
      </c>
      <c r="D18" s="17"/>
      <c r="E18" s="17"/>
      <c r="F18" s="17"/>
      <c r="G18" s="19">
        <v>1.000000</v>
      </c>
      <c r="H18" s="19"/>
      <c r="I18" s="20">
        <v>1187.320000</v>
      </c>
      <c r="J18" s="20"/>
      <c r="K18" s="20">
        <f ca="1">ROUND(INDIRECT(ADDRESS(ROW()+(0), COLUMN()+(-4), 1))*INDIRECT(ADDRESS(ROW()+(0), COLUMN()+(-2), 1)), 2)</f>
        <v>1187.320000</v>
      </c>
    </row>
    <row r="19" spans="1:11" ht="21.60" thickBot="1" customHeight="1">
      <c r="A19" s="17" t="s">
        <v>44</v>
      </c>
      <c r="B19" s="18" t="s">
        <v>45</v>
      </c>
      <c r="C19" s="17" t="s">
        <v>46</v>
      </c>
      <c r="D19" s="17"/>
      <c r="E19" s="17"/>
      <c r="F19" s="17"/>
      <c r="G19" s="19">
        <v>5.000000</v>
      </c>
      <c r="H19" s="19"/>
      <c r="I19" s="20">
        <v>1411.950000</v>
      </c>
      <c r="J19" s="20"/>
      <c r="K19" s="20">
        <f ca="1">ROUND(INDIRECT(ADDRESS(ROW()+(0), COLUMN()+(-4), 1))*INDIRECT(ADDRESS(ROW()+(0), COLUMN()+(-2), 1)), 2)</f>
        <v>7059.750000</v>
      </c>
    </row>
    <row r="20" spans="1:11" ht="12.00" thickBot="1" customHeight="1">
      <c r="A20" s="17" t="s">
        <v>47</v>
      </c>
      <c r="B20" s="18" t="s">
        <v>48</v>
      </c>
      <c r="C20" s="17" t="s">
        <v>49</v>
      </c>
      <c r="D20" s="17"/>
      <c r="E20" s="17"/>
      <c r="F20" s="17"/>
      <c r="G20" s="19">
        <v>4.706000</v>
      </c>
      <c r="H20" s="19"/>
      <c r="I20" s="20">
        <v>51.400000</v>
      </c>
      <c r="J20" s="20"/>
      <c r="K20" s="20">
        <f ca="1">ROUND(INDIRECT(ADDRESS(ROW()+(0), COLUMN()+(-4), 1))*INDIRECT(ADDRESS(ROW()+(0), COLUMN()+(-2), 1)), 2)</f>
        <v>241.890000</v>
      </c>
    </row>
    <row r="21" spans="1:11" ht="12.00" thickBot="1" customHeight="1">
      <c r="A21" s="17" t="s">
        <v>50</v>
      </c>
      <c r="B21" s="21" t="s">
        <v>51</v>
      </c>
      <c r="C21" s="22" t="s">
        <v>52</v>
      </c>
      <c r="D21" s="22"/>
      <c r="E21" s="22"/>
      <c r="F21" s="22"/>
      <c r="G21" s="23">
        <v>4.706000</v>
      </c>
      <c r="H21" s="23"/>
      <c r="I21" s="24">
        <v>36.550000</v>
      </c>
      <c r="J21" s="24"/>
      <c r="K21" s="24">
        <f ca="1">ROUND(INDIRECT(ADDRESS(ROW()+(0), COLUMN()+(-4), 1))*INDIRECT(ADDRESS(ROW()+(0), COLUMN()+(-2), 1)), 2)</f>
        <v>172.000000</v>
      </c>
    </row>
    <row r="22" spans="1:11" ht="12.00" thickBot="1" customHeight="1">
      <c r="A22" s="17"/>
      <c r="B22" s="12" t="s">
        <v>53</v>
      </c>
      <c r="C22" s="10" t="s">
        <v>54</v>
      </c>
      <c r="D22" s="10"/>
      <c r="E22" s="10"/>
      <c r="F22" s="10"/>
      <c r="G22" s="14">
        <v>2.000000</v>
      </c>
      <c r="H22" s="14"/>
      <c r="I22"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 2)</f>
        <v>398713.030000</v>
      </c>
      <c r="J22" s="16"/>
      <c r="K22" s="16">
        <f ca="1">ROUND(INDIRECT(ADDRESS(ROW()+(0), COLUMN()+(-4), 1))*INDIRECT(ADDRESS(ROW()+(0), COLUMN()+(-2), 1))/100, 2)</f>
        <v>7974.260000</v>
      </c>
    </row>
    <row r="23" spans="1:11" ht="12.00" thickBot="1" customHeight="1">
      <c r="A23" s="22"/>
      <c r="B23" s="21" t="s">
        <v>55</v>
      </c>
      <c r="C23" s="22" t="s">
        <v>56</v>
      </c>
      <c r="D23" s="22"/>
      <c r="E23" s="22"/>
      <c r="F23" s="22"/>
      <c r="G23" s="23">
        <v>3.000000</v>
      </c>
      <c r="H23" s="23"/>
      <c r="I23"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 2)</f>
        <v>406687.290000</v>
      </c>
      <c r="J23" s="24"/>
      <c r="K23" s="24">
        <f ca="1">ROUND(INDIRECT(ADDRESS(ROW()+(0), COLUMN()+(-4), 1))*INDIRECT(ADDRESS(ROW()+(0), COLUMN()+(-2), 1))/100, 2)</f>
        <v>12200.620000</v>
      </c>
    </row>
    <row r="24" spans="1:11" ht="12.00" thickBot="1" customHeight="1">
      <c r="A24" s="6" t="s">
        <v>57</v>
      </c>
      <c r="B24" s="7"/>
      <c r="C24" s="7"/>
      <c r="D24" s="7"/>
      <c r="E24" s="7"/>
      <c r="F24" s="7"/>
      <c r="G24" s="25"/>
      <c r="H24" s="25"/>
      <c r="I24" s="6" t="s">
        <v>58</v>
      </c>
      <c r="J24" s="6"/>
      <c r="K24"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418887.910000</v>
      </c>
    </row>
  </sheetData>
  <mergeCells count="6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C19:F19"/>
    <mergeCell ref="G19:H19"/>
    <mergeCell ref="I19:J19"/>
    <mergeCell ref="C20:F20"/>
    <mergeCell ref="G20:H20"/>
    <mergeCell ref="I20:J20"/>
    <mergeCell ref="C21:F21"/>
    <mergeCell ref="G21:H21"/>
    <mergeCell ref="I21:J21"/>
    <mergeCell ref="C22:F22"/>
    <mergeCell ref="G22:H22"/>
    <mergeCell ref="I22:J22"/>
    <mergeCell ref="C23:F23"/>
    <mergeCell ref="G23:H23"/>
    <mergeCell ref="I23:J23"/>
    <mergeCell ref="A24:F24"/>
    <mergeCell ref="G24:H24"/>
    <mergeCell ref="I24:J24"/>
  </mergeCells>
  <pageMargins left="0.620079" right="0.472441" top="0.472441" bottom="0.472441" header="0.0" footer="0.0"/>
  <pageSetup paperSize="9" orientation="portrait"/>
  <rowBreaks count="0" manualBreakCount="0">
    </rowBreaks>
</worksheet>
</file>