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<sst xmlns="http://schemas.openxmlformats.org/spreadsheetml/2006/main" count="77" uniqueCount="77">
  <si>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</si>
  <si>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ZCB011</t>
  </si>
  <si>
    <t xml:space="preserve">Ud</t>
  </si>
  <si>
    <t xml:space="preserve">Incorporación de captador solar térmico para instalación colectiva, sobre cubierta inclinada.</t>
  </si>
  <si>
    <r>
      <rPr>
        <b/>
        <sz val="7.80"/>
        <color rgb="FF000000"/>
        <rFont val="A"/>
        <family val="2"/>
      </rPr>
      <t xml:space="preserve">Rehabilitación energética de edificio mediante la incorporación de captador solar térmico formado por batería de 3 módulos, compuesto cada uno de ellos de un captador solar térmico plano, con panel de montaje vertical de 1135x2115x112 mm, superficie útil 2,1 m², rendimiento óptico 0,75 y coeficiente de pérdidas primario 3,993 W/m²K, colocados sobre estructura soporte para cubierta inclinada, interacumulador de acero vitrificado, con intercambiador de un serpentín, de suelo, 300 l, altura 1640 mm, diámetro 680 mm, vaso de expansión cerrado con una capacidad de 25 l y grupo solar formado por bomba de circulación con variador de frecuencia y centralita electrónica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</si>
  <si>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</si>
  <si>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</si>
  <si>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</si>
  <si>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</si>
  <si>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</si>
  <si>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</si>
  <si>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mt38csg005a</t>
  </si>
  <si>
    <t xml:space="preserve">Ud</t>
  </si>
  <si>
    <t xml:space="preserve">Captador solar térmico plano, con panel de montaje vertical de 1135x2115x112 mm, superficie útil 2,1 m², rendimiento óptico 0,75 y coeficiente de pérdidas primario 3,993 W/m²K, compuesto de: panel de vidrio templado de bajo contenido en hierro (solar granulado), de 3,2 mm de espesor y alta transmitancia (92%), estructura trasera en bandeja de polietileno reciclable resistente a la intemperie (resina ABS), bastidor de fibra de vidrio reforzada con polímeros, absorbedor de cobre con revestimiento selectivo de cromo negro de alto rendimiento, parrilla de 8 tubos de cobre soldados en omega sin metal de aportación, aislamiento de lana mineral de 60 mm de espesor y uniones mediante manguitos flexibles con abrazaderas de ajuste rápido.</t>
  </si>
  <si>
    <t xml:space="preserve">mt38csg007a</t>
  </si>
  <si>
    <t xml:space="preserve">Ud</t>
  </si>
  <si>
    <t xml:space="preserve">Bastidor, para cubierta inclinada, para captador solar térmico.</t>
  </si>
  <si>
    <t xml:space="preserve">mt38csg008</t>
  </si>
  <si>
    <t xml:space="preserve">Ud</t>
  </si>
  <si>
    <t xml:space="preserve">Juego de fijación, para cubierta inclinada, para bastidor de captador solar térmico.</t>
  </si>
  <si>
    <t xml:space="preserve">mt38csg040</t>
  </si>
  <si>
    <t xml:space="preserve">Ud</t>
  </si>
  <si>
    <t xml:space="preserve">Kit de conexiones hidráulicas para captadores solares térmicos, con conexiones aisladas, tapones, pasacables y racores.</t>
  </si>
  <si>
    <t xml:space="preserve">mt38csg120</t>
  </si>
  <si>
    <t xml:space="preserve">Ud</t>
  </si>
  <si>
    <t xml:space="preserve">Purgador automático, especial para aplicaciones de energía solar térmica, equipado con válvula de esfera y cámara de acumulación de vapor.</t>
  </si>
  <si>
    <t xml:space="preserve">mt38csg110</t>
  </si>
  <si>
    <t xml:space="preserve">Ud</t>
  </si>
  <si>
    <t xml:space="preserve">Válvula de seguridad especial para aplicaciones de energía solar térmica, para una temperatura máxima de 130°C.</t>
  </si>
  <si>
    <t xml:space="preserve">mt38csg100</t>
  </si>
  <si>
    <t xml:space="preserve">l</t>
  </si>
  <si>
    <t xml:space="preserve">Solución agua-glicol para relleno de captador solar térmico, para una temperatura de trabajo de -28°C a +200°C.</t>
  </si>
  <si>
    <t xml:space="preserve">mt37sve010d</t>
  </si>
  <si>
    <t xml:space="preserve">Ud</t>
  </si>
  <si>
    <t xml:space="preserve">Válvula de esfera de latón niquelado para roscar de 1".</t>
  </si>
  <si>
    <t xml:space="preserve">mt38csg050D1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</si>
  <si>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</si>
  <si>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</si>
  <si>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</si>
  <si>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</si>
  <si>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</si>
  <si>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</si>
  <si>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</si>
  <si>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</si>
  <si>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mt38vex010g</t>
  </si>
  <si>
    <t xml:space="preserve">Ud</t>
  </si>
  <si>
    <t xml:space="preserve">Vaso de expansión cerrado con una capacidad de 25 l, 425 mm de altura, 320 mm de diámetro, con rosca de 3/4" de diámetro y 10 bar de presión.</t>
  </si>
  <si>
    <t xml:space="preserve">mt38vex015</t>
  </si>
  <si>
    <t xml:space="preserve">Ud</t>
  </si>
  <si>
    <t xml:space="preserve">Conexión para vasos de expansión, formada por soportes y latiguillos de conexión.</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</si>
  <si>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</si>
  <si>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</si>
  <si>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</si>
  <si>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</si>
  <si>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</si>
  <si>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agua caliente, caudalímetro, válvula de seguridad, manómetro, válvulas de llenado y vaciado, tubos flexibles con aislamiento y carcasa para aislamiento térmico.</t>
  </si>
  <si>
    <t xml:space="preserve">mt38www011</t>
  </si>
  <si>
    <t xml:space="preserve">Ud</t>
  </si>
  <si>
    <t xml:space="preserve">Material auxiliar para instalaciones de agua caliente</t>
  </si>
  <si>
    <t xml:space="preserve">mo009</t>
  </si>
  <si>
    <t xml:space="preserve">h</t>
  </si>
  <si>
    <t xml:space="preserve">Instalador de captadores solares.</t>
  </si>
  <si>
    <t xml:space="preserve">mo108</t>
  </si>
  <si>
    <t xml:space="preserve">h</t>
  </si>
  <si>
    <t xml:space="preserve">Ayudante de instalador de captadores solares.</t>
  </si>
  <si>
    <t xml:space="preserve">mo004</t>
  </si>
  <si>
    <t xml:space="preserve">h</t>
  </si>
  <si>
    <t xml:space="preserve">Instalador de calefacción.</t>
  </si>
  <si>
    <t xml:space="preserve">mo103</t>
  </si>
  <si>
    <t xml:space="preserve">h</t>
  </si>
  <si>
    <t xml:space="preserve">Ayudante de instalador de calefacción.</t>
  </si>
  <si>
    <t xml:space="preserve">%</t>
  </si>
  <si>
    <t xml:space="preserve">Medios auxiliares</t>
  </si>
  <si>
    <t xml:space="preserve">%</t>
  </si>
  <si>
    <t xml:space="preserve">Costes indirectos</t>
  </si>
  <si>
    <t xml:space="preserve">Coste de mantenimiento decenal: L 169.183,17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</si>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</sst>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57" customWidth="1"/>
    <col min="5" max="5" width="29.29"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60.0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98.40" thickBot="1" customHeight="1">
      <c r="A8" s="10" t="s">
        <v>11</v>
      </c>
      <c r="B8" s="12" t="s">
        <v>12</v>
      </c>
      <c r="C8" s="10" t="s">
        <v>13</v>
      </c>
      <c r="D8" s="10"/>
      <c r="E8" s="10"/>
      <c r="F8" s="10"/>
      <c r="G8" s="14">
        <v>3.000000</v>
      </c>
      <c r="H8" s="14"/>
      <c r="I8" s="16">
        <v>12868.850000</v>
      </c>
      <c r="J8" s="16"/>
      <c r="K8" s="16">
        <f ca="1">ROUND(INDIRECT(ADDRESS(ROW()+(0), COLUMN()+(-4), 1))*INDIRECT(ADDRESS(ROW()+(0), COLUMN()+(-2), 1)), 2)</f>
        <v>38606.550000</v>
      </c>
    </row>
    <row r="9" spans="1:11" ht="12.00" thickBot="1" customHeight="1">
      <c r="A9" s="17" t="s">
        <v>14</v>
      </c>
      <c r="B9" s="18" t="s">
        <v>15</v>
      </c>
      <c r="C9" s="17" t="s">
        <v>16</v>
      </c>
      <c r="D9" s="17"/>
      <c r="E9" s="17"/>
      <c r="F9" s="17"/>
      <c r="G9" s="19">
        <v>3.000000</v>
      </c>
      <c r="H9" s="19"/>
      <c r="I9" s="20">
        <v>2633.010000</v>
      </c>
      <c r="J9" s="20"/>
      <c r="K9" s="20">
        <f ca="1">ROUND(INDIRECT(ADDRESS(ROW()+(0), COLUMN()+(-4), 1))*INDIRECT(ADDRESS(ROW()+(0), COLUMN()+(-2), 1)), 2)</f>
        <v>7899.030000</v>
      </c>
    </row>
    <row r="10" spans="1:11" ht="21.60" thickBot="1" customHeight="1">
      <c r="A10" s="17" t="s">
        <v>17</v>
      </c>
      <c r="B10" s="18" t="s">
        <v>18</v>
      </c>
      <c r="C10" s="17" t="s">
        <v>19</v>
      </c>
      <c r="D10" s="17"/>
      <c r="E10" s="17"/>
      <c r="F10" s="17"/>
      <c r="G10" s="19">
        <v>3.000000</v>
      </c>
      <c r="H10" s="19"/>
      <c r="I10" s="20">
        <v>1938.560000</v>
      </c>
      <c r="J10" s="20"/>
      <c r="K10" s="20">
        <f ca="1">ROUND(INDIRECT(ADDRESS(ROW()+(0), COLUMN()+(-4), 1))*INDIRECT(ADDRESS(ROW()+(0), COLUMN()+(-2), 1)), 2)</f>
        <v>5815.680000</v>
      </c>
    </row>
    <row r="11" spans="1:11" ht="21.60" thickBot="1" customHeight="1">
      <c r="A11" s="17" t="s">
        <v>20</v>
      </c>
      <c r="B11" s="18" t="s">
        <v>21</v>
      </c>
      <c r="C11" s="17" t="s">
        <v>22</v>
      </c>
      <c r="D11" s="17"/>
      <c r="E11" s="17"/>
      <c r="F11" s="17"/>
      <c r="G11" s="19">
        <v>1.000000</v>
      </c>
      <c r="H11" s="19"/>
      <c r="I11" s="20">
        <v>3017.100000</v>
      </c>
      <c r="J11" s="20"/>
      <c r="K11" s="20">
        <f ca="1">ROUND(INDIRECT(ADDRESS(ROW()+(0), COLUMN()+(-4), 1))*INDIRECT(ADDRESS(ROW()+(0), COLUMN()+(-2), 1)), 2)</f>
        <v>3017.100000</v>
      </c>
    </row>
    <row r="12" spans="1:11" ht="21.60" thickBot="1" customHeight="1">
      <c r="A12" s="17" t="s">
        <v>23</v>
      </c>
      <c r="B12" s="18" t="s">
        <v>24</v>
      </c>
      <c r="C12" s="17" t="s">
        <v>25</v>
      </c>
      <c r="D12" s="17"/>
      <c r="E12" s="17"/>
      <c r="F12" s="17"/>
      <c r="G12" s="19">
        <v>1.000000</v>
      </c>
      <c r="H12" s="19"/>
      <c r="I12" s="20">
        <v>2394.400000</v>
      </c>
      <c r="J12" s="20"/>
      <c r="K12" s="20">
        <f ca="1">ROUND(INDIRECT(ADDRESS(ROW()+(0), COLUMN()+(-4), 1))*INDIRECT(ADDRESS(ROW()+(0), COLUMN()+(-2), 1)), 2)</f>
        <v>2394.400000</v>
      </c>
    </row>
    <row r="13" spans="1:11" ht="21.60" thickBot="1" customHeight="1">
      <c r="A13" s="17" t="s">
        <v>26</v>
      </c>
      <c r="B13" s="18" t="s">
        <v>27</v>
      </c>
      <c r="C13" s="17" t="s">
        <v>28</v>
      </c>
      <c r="D13" s="17"/>
      <c r="E13" s="17"/>
      <c r="F13" s="17"/>
      <c r="G13" s="19">
        <v>1.000000</v>
      </c>
      <c r="H13" s="19"/>
      <c r="I13" s="20">
        <v>1277.010000</v>
      </c>
      <c r="J13" s="20"/>
      <c r="K13" s="20">
        <f ca="1">ROUND(INDIRECT(ADDRESS(ROW()+(0), COLUMN()+(-4), 1))*INDIRECT(ADDRESS(ROW()+(0), COLUMN()+(-2), 1)), 2)</f>
        <v>1277.010000</v>
      </c>
    </row>
    <row r="14" spans="1:11" ht="21.60" thickBot="1" customHeight="1">
      <c r="A14" s="17" t="s">
        <v>29</v>
      </c>
      <c r="B14" s="18" t="s">
        <v>30</v>
      </c>
      <c r="C14" s="17" t="s">
        <v>31</v>
      </c>
      <c r="D14" s="17"/>
      <c r="E14" s="17"/>
      <c r="F14" s="17"/>
      <c r="G14" s="19">
        <v>3.450000</v>
      </c>
      <c r="H14" s="19"/>
      <c r="I14" s="20">
        <v>131.650000</v>
      </c>
      <c r="J14" s="20"/>
      <c r="K14" s="20">
        <f ca="1">ROUND(INDIRECT(ADDRESS(ROW()+(0), COLUMN()+(-4), 1))*INDIRECT(ADDRESS(ROW()+(0), COLUMN()+(-2), 1)), 2)</f>
        <v>454.190000</v>
      </c>
    </row>
    <row r="15" spans="1:11" ht="12.00" thickBot="1" customHeight="1">
      <c r="A15" s="17" t="s">
        <v>32</v>
      </c>
      <c r="B15" s="18" t="s">
        <v>33</v>
      </c>
      <c r="C15" s="17" t="s">
        <v>34</v>
      </c>
      <c r="D15" s="17"/>
      <c r="E15" s="17"/>
      <c r="F15" s="17"/>
      <c r="G15" s="19">
        <v>4.000000</v>
      </c>
      <c r="H15" s="19"/>
      <c r="I15" s="20">
        <v>262.030000</v>
      </c>
      <c r="J15" s="20"/>
      <c r="K15" s="20">
        <f ca="1">ROUND(INDIRECT(ADDRESS(ROW()+(0), COLUMN()+(-4), 1))*INDIRECT(ADDRESS(ROW()+(0), COLUMN()+(-2), 1)), 2)</f>
        <v>1048.120000</v>
      </c>
    </row>
    <row r="16" spans="1:11" ht="40.80" thickBot="1" customHeight="1">
      <c r="A16" s="17" t="s">
        <v>35</v>
      </c>
      <c r="B16" s="18" t="s">
        <v>36</v>
      </c>
      <c r="C16" s="17" t="s">
        <v>37</v>
      </c>
      <c r="D16" s="17"/>
      <c r="E16" s="17"/>
      <c r="F16" s="17"/>
      <c r="G16" s="19">
        <v>1.000000</v>
      </c>
      <c r="H16" s="19"/>
      <c r="I16" s="20">
        <v>49368.990000</v>
      </c>
      <c r="J16" s="20"/>
      <c r="K16" s="20">
        <f ca="1">ROUND(INDIRECT(ADDRESS(ROW()+(0), COLUMN()+(-4), 1))*INDIRECT(ADDRESS(ROW()+(0), COLUMN()+(-2), 1)), 2)</f>
        <v>49368.990000</v>
      </c>
    </row>
    <row r="17" spans="1:11" ht="21.60" thickBot="1" customHeight="1">
      <c r="A17" s="17" t="s">
        <v>38</v>
      </c>
      <c r="B17" s="18" t="s">
        <v>39</v>
      </c>
      <c r="C17" s="17" t="s">
        <v>40</v>
      </c>
      <c r="D17" s="17"/>
      <c r="E17" s="17"/>
      <c r="F17" s="17"/>
      <c r="G17" s="19">
        <v>1.000000</v>
      </c>
      <c r="H17" s="19"/>
      <c r="I17" s="20">
        <v>118.190000</v>
      </c>
      <c r="J17" s="20"/>
      <c r="K17" s="20">
        <f ca="1">ROUND(INDIRECT(ADDRESS(ROW()+(0), COLUMN()+(-4), 1))*INDIRECT(ADDRESS(ROW()+(0), COLUMN()+(-2), 1)), 2)</f>
        <v>118.190000</v>
      </c>
    </row>
    <row r="18" spans="1:11" ht="12.00" thickBot="1" customHeight="1">
      <c r="A18" s="17" t="s">
        <v>41</v>
      </c>
      <c r="B18" s="18" t="s">
        <v>42</v>
      </c>
      <c r="C18" s="17" t="s">
        <v>43</v>
      </c>
      <c r="D18" s="17"/>
      <c r="E18" s="17"/>
      <c r="F18" s="17"/>
      <c r="G18" s="19">
        <v>2.000000</v>
      </c>
      <c r="H18" s="19"/>
      <c r="I18" s="20">
        <v>158.880000</v>
      </c>
      <c r="J18" s="20"/>
      <c r="K18" s="20">
        <f ca="1">ROUND(INDIRECT(ADDRESS(ROW()+(0), COLUMN()+(-4), 1))*INDIRECT(ADDRESS(ROW()+(0), COLUMN()+(-2), 1)), 2)</f>
        <v>317.760000</v>
      </c>
    </row>
    <row r="19" spans="1:11" ht="21.60" thickBot="1" customHeight="1">
      <c r="A19" s="17" t="s">
        <v>44</v>
      </c>
      <c r="B19" s="18" t="s">
        <v>45</v>
      </c>
      <c r="C19" s="17" t="s">
        <v>46</v>
      </c>
      <c r="D19" s="17"/>
      <c r="E19" s="17"/>
      <c r="F19" s="17"/>
      <c r="G19" s="19">
        <v>1.000000</v>
      </c>
      <c r="H19" s="19"/>
      <c r="I19" s="20">
        <v>989.680000</v>
      </c>
      <c r="J19" s="20"/>
      <c r="K19" s="20">
        <f ca="1">ROUND(INDIRECT(ADDRESS(ROW()+(0), COLUMN()+(-4), 1))*INDIRECT(ADDRESS(ROW()+(0), COLUMN()+(-2), 1)), 2)</f>
        <v>989.680000</v>
      </c>
    </row>
    <row r="20" spans="1:11" ht="21.60" thickBot="1" customHeight="1">
      <c r="A20" s="17" t="s">
        <v>47</v>
      </c>
      <c r="B20" s="18" t="s">
        <v>48</v>
      </c>
      <c r="C20" s="17" t="s">
        <v>49</v>
      </c>
      <c r="D20" s="17"/>
      <c r="E20" s="17"/>
      <c r="F20" s="17"/>
      <c r="G20" s="19">
        <v>1.000000</v>
      </c>
      <c r="H20" s="19"/>
      <c r="I20" s="20">
        <v>2032.360000</v>
      </c>
      <c r="J20" s="20"/>
      <c r="K20" s="20">
        <f ca="1">ROUND(INDIRECT(ADDRESS(ROW()+(0), COLUMN()+(-4), 1))*INDIRECT(ADDRESS(ROW()+(0), COLUMN()+(-2), 1)), 2)</f>
        <v>2032.360000</v>
      </c>
    </row>
    <row r="21" spans="1:11" ht="21.60" thickBot="1" customHeight="1">
      <c r="A21" s="17" t="s">
        <v>50</v>
      </c>
      <c r="B21" s="18" t="s">
        <v>51</v>
      </c>
      <c r="C21" s="17" t="s">
        <v>52</v>
      </c>
      <c r="D21" s="17"/>
      <c r="E21" s="17"/>
      <c r="F21" s="17"/>
      <c r="G21" s="19">
        <v>1.000000</v>
      </c>
      <c r="H21" s="19"/>
      <c r="I21" s="20">
        <v>362.040000</v>
      </c>
      <c r="J21" s="20"/>
      <c r="K21" s="20">
        <f ca="1">ROUND(INDIRECT(ADDRESS(ROW()+(0), COLUMN()+(-4), 1))*INDIRECT(ADDRESS(ROW()+(0), COLUMN()+(-2), 1)), 2)</f>
        <v>362.040000</v>
      </c>
    </row>
    <row r="22" spans="1:11" ht="88.80" thickBot="1" customHeight="1">
      <c r="A22" s="17" t="s">
        <v>53</v>
      </c>
      <c r="B22" s="18" t="s">
        <v>54</v>
      </c>
      <c r="C22" s="17" t="s">
        <v>55</v>
      </c>
      <c r="D22" s="17"/>
      <c r="E22" s="17"/>
      <c r="F22" s="17"/>
      <c r="G22" s="19">
        <v>1.000000</v>
      </c>
      <c r="H22" s="19"/>
      <c r="I22" s="20">
        <v>33373.440000</v>
      </c>
      <c r="J22" s="20"/>
      <c r="K22" s="20">
        <f ca="1">ROUND(INDIRECT(ADDRESS(ROW()+(0), COLUMN()+(-4), 1))*INDIRECT(ADDRESS(ROW()+(0), COLUMN()+(-2), 1)), 2)</f>
        <v>33373.440000</v>
      </c>
    </row>
    <row r="23" spans="1:11" ht="12.00" thickBot="1" customHeight="1">
      <c r="A23" s="17" t="s">
        <v>56</v>
      </c>
      <c r="B23" s="18" t="s">
        <v>57</v>
      </c>
      <c r="C23" s="17" t="s">
        <v>58</v>
      </c>
      <c r="D23" s="17"/>
      <c r="E23" s="17"/>
      <c r="F23" s="17"/>
      <c r="G23" s="19">
        <v>1.000000</v>
      </c>
      <c r="H23" s="19"/>
      <c r="I23" s="20">
        <v>47.720000</v>
      </c>
      <c r="J23" s="20"/>
      <c r="K23" s="20">
        <f ca="1">ROUND(INDIRECT(ADDRESS(ROW()+(0), COLUMN()+(-4), 1))*INDIRECT(ADDRESS(ROW()+(0), COLUMN()+(-2), 1)), 2)</f>
        <v>47.720000</v>
      </c>
    </row>
    <row r="24" spans="1:11" ht="12.00" thickBot="1" customHeight="1">
      <c r="A24" s="17" t="s">
        <v>59</v>
      </c>
      <c r="B24" s="18" t="s">
        <v>60</v>
      </c>
      <c r="C24" s="17" t="s">
        <v>61</v>
      </c>
      <c r="D24" s="17"/>
      <c r="E24" s="17"/>
      <c r="F24" s="17"/>
      <c r="G24" s="19">
        <v>7.983000</v>
      </c>
      <c r="H24" s="19"/>
      <c r="I24" s="20">
        <v>51.400000</v>
      </c>
      <c r="J24" s="20"/>
      <c r="K24" s="20">
        <f ca="1">ROUND(INDIRECT(ADDRESS(ROW()+(0), COLUMN()+(-4), 1))*INDIRECT(ADDRESS(ROW()+(0), COLUMN()+(-2), 1)), 2)</f>
        <v>410.330000</v>
      </c>
    </row>
    <row r="25" spans="1:11" ht="12.00" thickBot="1" customHeight="1">
      <c r="A25" s="17" t="s">
        <v>62</v>
      </c>
      <c r="B25" s="18" t="s">
        <v>63</v>
      </c>
      <c r="C25" s="17" t="s">
        <v>64</v>
      </c>
      <c r="D25" s="17"/>
      <c r="E25" s="17"/>
      <c r="F25" s="17"/>
      <c r="G25" s="19">
        <v>7.983000</v>
      </c>
      <c r="H25" s="19"/>
      <c r="I25" s="20">
        <v>36.550000</v>
      </c>
      <c r="J25" s="20"/>
      <c r="K25" s="20">
        <f ca="1">ROUND(INDIRECT(ADDRESS(ROW()+(0), COLUMN()+(-4), 1))*INDIRECT(ADDRESS(ROW()+(0), COLUMN()+(-2), 1)), 2)</f>
        <v>291.780000</v>
      </c>
    </row>
    <row r="26" spans="1:11" ht="12.00" thickBot="1" customHeight="1">
      <c r="A26" s="17" t="s">
        <v>65</v>
      </c>
      <c r="B26" s="18" t="s">
        <v>66</v>
      </c>
      <c r="C26" s="17" t="s">
        <v>67</v>
      </c>
      <c r="D26" s="17"/>
      <c r="E26" s="17"/>
      <c r="F26" s="17"/>
      <c r="G26" s="19">
        <v>2.110000</v>
      </c>
      <c r="H26" s="19"/>
      <c r="I26" s="20">
        <v>51.400000</v>
      </c>
      <c r="J26" s="20"/>
      <c r="K26" s="20">
        <f ca="1">ROUND(INDIRECT(ADDRESS(ROW()+(0), COLUMN()+(-4), 1))*INDIRECT(ADDRESS(ROW()+(0), COLUMN()+(-2), 1)), 2)</f>
        <v>108.450000</v>
      </c>
    </row>
    <row r="27" spans="1:11" ht="12.00" thickBot="1" customHeight="1">
      <c r="A27" s="17" t="s">
        <v>68</v>
      </c>
      <c r="B27" s="21" t="s">
        <v>69</v>
      </c>
      <c r="C27" s="22" t="s">
        <v>70</v>
      </c>
      <c r="D27" s="22"/>
      <c r="E27" s="22"/>
      <c r="F27" s="22"/>
      <c r="G27" s="23">
        <v>2.110000</v>
      </c>
      <c r="H27" s="23"/>
      <c r="I27" s="24">
        <v>36.550000</v>
      </c>
      <c r="J27" s="24"/>
      <c r="K27" s="24">
        <f ca="1">ROUND(INDIRECT(ADDRESS(ROW()+(0), COLUMN()+(-4), 1))*INDIRECT(ADDRESS(ROW()+(0), COLUMN()+(-2), 1)), 2)</f>
        <v>77.120000</v>
      </c>
    </row>
    <row r="28" spans="1:11" ht="12.00" thickBot="1" customHeight="1">
      <c r="A28" s="17"/>
      <c r="B28" s="12" t="s">
        <v>71</v>
      </c>
      <c r="C28" s="10" t="s">
        <v>72</v>
      </c>
      <c r="D28" s="10"/>
      <c r="E28" s="10"/>
      <c r="F28" s="10"/>
      <c r="G28" s="14">
        <v>2.000000</v>
      </c>
      <c r="H28" s="14"/>
      <c r="I2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148009.940000</v>
      </c>
      <c r="J28" s="16"/>
      <c r="K28" s="16">
        <f ca="1">ROUND(INDIRECT(ADDRESS(ROW()+(0), COLUMN()+(-4), 1))*INDIRECT(ADDRESS(ROW()+(0), COLUMN()+(-2), 1))/100, 2)</f>
        <v>2960.200000</v>
      </c>
    </row>
    <row r="29" spans="1:11" ht="12.00" thickBot="1" customHeight="1">
      <c r="A29" s="22"/>
      <c r="B29" s="21" t="s">
        <v>73</v>
      </c>
      <c r="C29" s="22" t="s">
        <v>74</v>
      </c>
      <c r="D29" s="22"/>
      <c r="E29" s="22"/>
      <c r="F29" s="22"/>
      <c r="G29" s="23">
        <v>3.000000</v>
      </c>
      <c r="H29" s="23"/>
      <c r="I2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150970.140000</v>
      </c>
      <c r="J29" s="24"/>
      <c r="K29" s="24">
        <f ca="1">ROUND(INDIRECT(ADDRESS(ROW()+(0), COLUMN()+(-4), 1))*INDIRECT(ADDRESS(ROW()+(0), COLUMN()+(-2), 1))/100, 2)</f>
        <v>4529.100000</v>
      </c>
    </row>
    <row r="30" spans="1:11" ht="12.00" thickBot="1" customHeight="1">
      <c r="A30" s="6" t="s">
        <v>75</v>
      </c>
      <c r="B30" s="7"/>
      <c r="C30" s="7"/>
      <c r="D30" s="7"/>
      <c r="E30" s="7"/>
      <c r="F30" s="7"/>
      <c r="G30" s="25"/>
      <c r="H30" s="25"/>
      <c r="I30" s="6" t="s">
        <v>76</v>
      </c>
      <c r="J30" s="6"/>
      <c r="K3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155499.240000</v>
      </c>
    </row>
  </sheetData>
  <mergeCells count="7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C28:F28"/>
    <mergeCell ref="G28:H28"/>
    <mergeCell ref="I28:J28"/>
    <mergeCell ref="C29:F29"/>
    <mergeCell ref="G29:H29"/>
    <mergeCell ref="I29:J29"/>
    <mergeCell ref="A30:F30"/>
    <mergeCell ref="G30:H30"/>
    <mergeCell ref="I30:J30"/>
  </mergeCells>
  <pageMargins left="0.620079" right="0.472441" top="0.472441" bottom="0.472441" header="0.0" footer="0.0"/>
  <pageSetup paperSize="9" orientation="portrait"/>
  <rowBreaks count="0" manualBreakCount="0">
    </rowBreaks>
</worksheet>
</file>