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<sst xmlns="http://schemas.openxmlformats.org/spreadsheetml/2006/main" count="55" uniqueCount="55">
  <si>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</si>
  <si>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UVR010</t>
  </si>
  <si>
    <t xml:space="preserve">m</t>
  </si>
  <si>
    <t xml:space="preserve">Verja tradicional de perfiles metálicos para vallado de terreno, sobre muro de mampostería con pilastras intermedias.</t>
  </si>
  <si>
    <r>
      <rPr>
        <sz val="8.25"/>
        <color rgb="FF000000"/>
        <rFont val="Arial"/>
        <family val="2"/>
      </rPr>
      <t xml:space="preserve">Vallado de terreno sobre muro de mampostería con pilastras intermedias, formado por verja tradicional compuesta de barrotes horizontales de cuadradillo de perfil macizo de acero laminado en caliente de 12x12 mm fijados con tornillos a las pilastras intermedias, barrotes verticales de cuadradillo de perfil macizo de acero laminado en caliente de 12x12 mm de 1 m de altura y postes del mismo material empotrados en muros de mampostería. Incluso mortero de cemento para recibido de los postes. El precio no incluye el muro ni las pilastras intermedias.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</si>
  <si>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</si>
  <si>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</si>
  <si>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</si>
  <si>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</si>
  <si>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</si>
  <si>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</si>
  <si>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</si>
  <si>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</si>
  <si>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</si>
  <si>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</si>
  <si>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mt26aaa033a</t>
  </si>
  <si>
    <t xml:space="preserve">Ud</t>
  </si>
  <si>
    <t xml:space="preserve">Anclaje mecánico con taco de nylon y tornillo de acero galvanizado, de cabeza avellanada.</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</si>
  <si>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</si>
  <si>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</si>
  <si>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</si>
  <si>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</si>
  <si>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</si>
  <si>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</si>
  <si>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</si>
  <si>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</si>
  <si>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</si>
  <si>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</si>
  <si>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</si>
  <si>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</si>
  <si>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</si>
  <si>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</si>
  <si>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</si>
  <si>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</si>
  <si>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</si>
  <si>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</si>
  <si>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</si>
  <si>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mo018</t>
  </si>
  <si>
    <t xml:space="preserve">h</t>
  </si>
  <si>
    <t xml:space="preserve">Fierrero.</t>
  </si>
  <si>
    <t xml:space="preserve">mo059</t>
  </si>
  <si>
    <t xml:space="preserve">h</t>
  </si>
  <si>
    <t xml:space="preserve">Ayudante de fierrero.</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</si>
  <si>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</si>
  <si>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</si>
  <si>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</si>
  <si>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</si>
  <si>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</si>
  <si>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</si>
  <si>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</si>
  <si>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</si>
  <si>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</si>
  <si>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</si>
  <si>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358,15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</si>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</sst>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66.98" customWidth="1"/>
    <col min="5" max="5" width="16.15"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11.25</v>
      </c>
      <c r="F10" s="12">
        <v>159.54</v>
      </c>
      <c r="G10" s="12">
        <f ca="1">ROUND(INDIRECT(ADDRESS(ROW()+(0), COLUMN()+(-2), 1))*INDIRECT(ADDRESS(ROW()+(0), COLUMN()+(-1), 1)), 2)</f>
        <v>1794.83</v>
      </c>
    </row>
    <row r="11" spans="1:7" ht="24.00" thickBot="1" customHeight="1">
      <c r="A11" s="1" t="s">
        <v>15</v>
      </c>
      <c r="B11" s="1"/>
      <c r="C11" s="10" t="s">
        <v>16</v>
      </c>
      <c r="D11" s="1" t="s">
        <v>17</v>
      </c>
      <c r="E11" s="11">
        <v>2</v>
      </c>
      <c r="F11" s="12">
        <v>8.18</v>
      </c>
      <c r="G11" s="12">
        <f ca="1">ROUND(INDIRECT(ADDRESS(ROW()+(0), COLUMN()+(-2), 1))*INDIRECT(ADDRESS(ROW()+(0), COLUMN()+(-1), 1)), 2)</f>
        <v>16.36</v>
      </c>
    </row>
    <row r="12" spans="1:7" ht="13.50" thickBot="1" customHeight="1">
      <c r="A12" s="1" t="s">
        <v>18</v>
      </c>
      <c r="B12" s="1"/>
      <c r="C12" s="10" t="s">
        <v>19</v>
      </c>
      <c r="D12" s="1" t="s">
        <v>20</v>
      </c>
      <c r="E12" s="11">
        <v>0.006</v>
      </c>
      <c r="F12" s="12">
        <v>38.17</v>
      </c>
      <c r="G12" s="12">
        <f ca="1">ROUND(INDIRECT(ADDRESS(ROW()+(0), COLUMN()+(-2), 1))*INDIRECT(ADDRESS(ROW()+(0), COLUMN()+(-1), 1)), 2)</f>
        <v>0.23</v>
      </c>
    </row>
    <row r="13" spans="1:7" ht="13.50" thickBot="1" customHeight="1">
      <c r="A13" s="1" t="s">
        <v>21</v>
      </c>
      <c r="B13" s="1"/>
      <c r="C13" s="10" t="s">
        <v>22</v>
      </c>
      <c r="D13" s="1" t="s">
        <v>23</v>
      </c>
      <c r="E13" s="11">
        <v>0.015</v>
      </c>
      <c r="F13" s="12">
        <v>514.67</v>
      </c>
      <c r="G13" s="12">
        <f ca="1">ROUND(INDIRECT(ADDRESS(ROW()+(0), COLUMN()+(-2), 1))*INDIRECT(ADDRESS(ROW()+(0), COLUMN()+(-1), 1)), 2)</f>
        <v>7.72</v>
      </c>
    </row>
    <row r="14" spans="1:7" ht="13.50" thickBot="1" customHeight="1">
      <c r="A14" s="1" t="s">
        <v>24</v>
      </c>
      <c r="B14" s="1"/>
      <c r="C14" s="10" t="s">
        <v>25</v>
      </c>
      <c r="D14" s="1" t="s">
        <v>26</v>
      </c>
      <c r="E14" s="11">
        <v>3.8</v>
      </c>
      <c r="F14" s="12">
        <v>4.15</v>
      </c>
      <c r="G14" s="12">
        <f ca="1">ROUND(INDIRECT(ADDRESS(ROW()+(0), COLUMN()+(-2), 1))*INDIRECT(ADDRESS(ROW()+(0), COLUMN()+(-1), 1)), 2)</f>
        <v>15.77</v>
      </c>
    </row>
    <row r="15" spans="1:7" ht="13.50" thickBot="1" customHeight="1">
      <c r="A15" s="1" t="s">
        <v>27</v>
      </c>
      <c r="B15" s="1"/>
      <c r="C15" s="10" t="s">
        <v>28</v>
      </c>
      <c r="D15" s="1" t="s">
        <v>29</v>
      </c>
      <c r="E15" s="13">
        <v>0.076</v>
      </c>
      <c r="F15" s="14">
        <v>30.54</v>
      </c>
      <c r="G15" s="14">
        <f ca="1">ROUND(INDIRECT(ADDRESS(ROW()+(0), COLUMN()+(-2), 1))*INDIRECT(ADDRESS(ROW()+(0), COLUMN()+(-1), 1)), 2)</f>
        <v>2.32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1837.23</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0.008</v>
      </c>
      <c r="F18" s="14">
        <v>76.31</v>
      </c>
      <c r="G18" s="14">
        <f ca="1">ROUND(INDIRECT(ADDRESS(ROW()+(0), COLUMN()+(-2), 1))*INDIRECT(ADDRESS(ROW()+(0), COLUMN()+(-1), 1)), 2)</f>
        <v>0.61</v>
      </c>
    </row>
    <row r="19" spans="1:7" ht="13.50" thickBot="1" customHeight="1">
      <c r="A19" s="15"/>
      <c r="B19" s="15"/>
      <c r="C19" s="15"/>
      <c r="D19" s="15"/>
      <c r="E19" s="9" t="s">
        <v>35</v>
      </c>
      <c r="F19" s="9"/>
      <c r="G19" s="17">
        <f ca="1">ROUND(SUM(INDIRECT(ADDRESS(ROW()+(-1), COLUMN()+(0), 1))), 2)</f>
        <v>0.61</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0.548</v>
      </c>
      <c r="F21" s="12">
        <v>115.53</v>
      </c>
      <c r="G21" s="12">
        <f ca="1">ROUND(INDIRECT(ADDRESS(ROW()+(0), COLUMN()+(-2), 1))*INDIRECT(ADDRESS(ROW()+(0), COLUMN()+(-1), 1)), 2)</f>
        <v>63.31</v>
      </c>
    </row>
    <row r="22" spans="1:7" ht="13.50" thickBot="1" customHeight="1">
      <c r="A22" s="1" t="s">
        <v>40</v>
      </c>
      <c r="B22" s="1"/>
      <c r="C22" s="10" t="s">
        <v>41</v>
      </c>
      <c r="D22" s="1" t="s">
        <v>42</v>
      </c>
      <c r="E22" s="11">
        <v>0.548</v>
      </c>
      <c r="F22" s="12">
        <v>85.41</v>
      </c>
      <c r="G22" s="12">
        <f ca="1">ROUND(INDIRECT(ADDRESS(ROW()+(0), COLUMN()+(-2), 1))*INDIRECT(ADDRESS(ROW()+(0), COLUMN()+(-1), 1)), 2)</f>
        <v>46.8</v>
      </c>
    </row>
    <row r="23" spans="1:7" ht="13.50" thickBot="1" customHeight="1">
      <c r="A23" s="1" t="s">
        <v>43</v>
      </c>
      <c r="B23" s="1"/>
      <c r="C23" s="10" t="s">
        <v>44</v>
      </c>
      <c r="D23" s="1" t="s">
        <v>45</v>
      </c>
      <c r="E23" s="11">
        <v>0.548</v>
      </c>
      <c r="F23" s="12">
        <v>114.04</v>
      </c>
      <c r="G23" s="12">
        <f ca="1">ROUND(INDIRECT(ADDRESS(ROW()+(0), COLUMN()+(-2), 1))*INDIRECT(ADDRESS(ROW()+(0), COLUMN()+(-1), 1)), 2)</f>
        <v>62.49</v>
      </c>
    </row>
    <row r="24" spans="1:7" ht="13.50" thickBot="1" customHeight="1">
      <c r="A24" s="1" t="s">
        <v>46</v>
      </c>
      <c r="B24" s="1"/>
      <c r="C24" s="10" t="s">
        <v>47</v>
      </c>
      <c r="D24" s="1" t="s">
        <v>48</v>
      </c>
      <c r="E24" s="13">
        <v>0.645</v>
      </c>
      <c r="F24" s="14">
        <v>85.25</v>
      </c>
      <c r="G24" s="14">
        <f ca="1">ROUND(INDIRECT(ADDRESS(ROW()+(0), COLUMN()+(-2), 1))*INDIRECT(ADDRESS(ROW()+(0), COLUMN()+(-1), 1)), 2)</f>
        <v>54.99</v>
      </c>
    </row>
    <row r="25" spans="1:7" ht="13.50" thickBot="1" customHeight="1">
      <c r="A25" s="15"/>
      <c r="B25" s="15"/>
      <c r="C25" s="15"/>
      <c r="D25" s="15"/>
      <c r="E25" s="9" t="s">
        <v>49</v>
      </c>
      <c r="F25" s="9"/>
      <c r="G25" s="17">
        <f ca="1">ROUND(SUM(INDIRECT(ADDRESS(ROW()+(-1), COLUMN()+(0), 1)),INDIRECT(ADDRESS(ROW()+(-2), COLUMN()+(0), 1)),INDIRECT(ADDRESS(ROW()+(-3), COLUMN()+(0), 1)),INDIRECT(ADDRESS(ROW()+(-4), COLUMN()+(0), 1))), 2)</f>
        <v>227.59</v>
      </c>
    </row>
    <row r="26" spans="1:7" ht="13.50" thickBot="1" customHeight="1">
      <c r="A26" s="15">
        <v>4</v>
      </c>
      <c r="B26" s="15"/>
      <c r="C26" s="15"/>
      <c r="D26" s="18" t="s">
        <v>50</v>
      </c>
      <c r="E26" s="18"/>
      <c r="F26" s="15"/>
      <c r="G26" s="15"/>
    </row>
    <row r="27" spans="1:7" ht="13.50" thickBot="1" customHeight="1">
      <c r="A27" s="19"/>
      <c r="B27" s="19"/>
      <c r="C27" s="20" t="s">
        <v>51</v>
      </c>
      <c r="D27" s="19" t="s">
        <v>52</v>
      </c>
      <c r="E27" s="13">
        <v>2</v>
      </c>
      <c r="F27" s="14">
        <f ca="1">ROUND(SUM(INDIRECT(ADDRESS(ROW()+(-2), COLUMN()+(1), 1)),INDIRECT(ADDRESS(ROW()+(-8), COLUMN()+(1), 1)),INDIRECT(ADDRESS(ROW()+(-11), COLUMN()+(1), 1))), 2)</f>
        <v>2065.43</v>
      </c>
      <c r="G27" s="14">
        <f ca="1">ROUND(INDIRECT(ADDRESS(ROW()+(0), COLUMN()+(-2), 1))*INDIRECT(ADDRESS(ROW()+(0), COLUMN()+(-1), 1))/100, 2)</f>
        <v>41.31</v>
      </c>
    </row>
    <row r="28" spans="1:7" ht="13.50" thickBot="1" customHeight="1">
      <c r="A28" s="21" t="s">
        <v>53</v>
      </c>
      <c r="B28" s="21"/>
      <c r="C28" s="22"/>
      <c r="D28" s="23"/>
      <c r="E28" s="24" t="s">
        <v>54</v>
      </c>
      <c r="F28" s="25"/>
      <c r="G28" s="26">
        <f ca="1">ROUND(SUM(INDIRECT(ADDRESS(ROW()+(-1), COLUMN()+(0), 1)),INDIRECT(ADDRESS(ROW()+(-3), COLUMN()+(0), 1)),INDIRECT(ADDRESS(ROW()+(-9), COLUMN()+(0), 1)),INDIRECT(ADDRESS(ROW()+(-12), COLUMN()+(0), 1))), 2)</f>
        <v>2106.74</v>
      </c>
    </row>
  </sheetData>
  <mergeCells count="32">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