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<sst xmlns="http://schemas.openxmlformats.org/spreadsheetml/2006/main" count="53" uniqueCount="53">
  <si>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</si>
  <si>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REG010</t>
  </si>
  <si>
    <t xml:space="preserve">Ud</t>
  </si>
  <si>
    <t xml:space="preserve">Revestimiento de escalera con elementos cerámicos.</t>
  </si>
  <si>
    <r>
      <rPr>
        <sz val="8.25"/>
        <color rgb="FF000000"/>
        <rFont val="Arial"/>
        <family val="2"/>
      </rPr>
      <t xml:space="preserve">Revestimiento de escalera de ida y vuelta, de dos tramos rectos con descanso intermedio con 17 peldaños de 100 cm de anchura, mediante forrado con piezas de gres esmaltado, y zanquín colocado en un lateral. Recibido con mortero de cemento y rejuntado con mortero de juntas cementoso mejorado, con absorción de agua reducida y resistencia elevada a la abrasión tipo CG 2 W A, color blanco, para juntas de 2 a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</si>
  <si>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</si>
  <si>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</si>
  <si>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</si>
  <si>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</si>
  <si>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</si>
  <si>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</si>
  <si>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</si>
  <si>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mt18pce010800</t>
  </si>
  <si>
    <t xml:space="preserve">m</t>
  </si>
  <si>
    <t xml:space="preserve">Paso para peldaño de gres esmaltado, L 8,00/m.</t>
  </si>
  <si>
    <t xml:space="preserve">mt18pce011800</t>
  </si>
  <si>
    <t xml:space="preserve">m</t>
  </si>
  <si>
    <t xml:space="preserve">Contrapaso para peldaño de gres esmaltado, L 8,00/m.</t>
  </si>
  <si>
    <t xml:space="preserve">mt18zce010a500</t>
  </si>
  <si>
    <t xml:space="preserve">m</t>
  </si>
  <si>
    <t xml:space="preserve">Zanquín cerámico de gres esmaltado, 420x180 mm, L 5,00/m.</t>
  </si>
  <si>
    <t xml:space="preserve">mt18bde010800</t>
  </si>
  <si>
    <t xml:space="preserve">m²</t>
  </si>
  <si>
    <t xml:space="preserve">Baldosa cerámica de gres esmaltado, L 8,00/m².</t>
  </si>
  <si>
    <t xml:space="preserve">mt18rce010a300</t>
  </si>
  <si>
    <t xml:space="preserve">m</t>
  </si>
  <si>
    <t xml:space="preserve">Zócalo cerámico de gres esmaltado, de 7 cm de anchura, L 3,00/m.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</si>
  <si>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</si>
  <si>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</si>
  <si>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</si>
  <si>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mt01ara010a</t>
  </si>
  <si>
    <t xml:space="preserve">m³</t>
  </si>
  <si>
    <t xml:space="preserve">Arena con granulometría de 0 a 5 mm de diámetro, limpia.</t>
  </si>
  <si>
    <t xml:space="preserve">mt09mcp020fE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</si>
  <si>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</si>
  <si>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cuarzo, aditivos especiales, pigmentos y resinas sintéticas, para rejuntado de todo tipo de piezas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</si>
  <si>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</si>
  <si>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</si>
  <si>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</si>
  <si>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</si>
  <si>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</si>
  <si>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</si>
  <si>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</si>
  <si>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de colocador de pisos.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</si>
  <si>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</si>
  <si>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</si>
  <si>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</si>
  <si>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</si>
  <si>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</si>
  <si>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</si>
  <si>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</si>
  <si>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2.194,07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</si>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</sst>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36" customWidth="1"/>
    <col min="4" max="4" width="7.65" customWidth="1"/>
    <col min="5" max="5" width="69.0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17</v>
      </c>
      <c r="G10" s="12">
        <v>211.41</v>
      </c>
      <c r="H10" s="12">
        <f ca="1">ROUND(INDIRECT(ADDRESS(ROW()+(0), COLUMN()+(-2), 1))*INDIRECT(ADDRESS(ROW()+(0), COLUMN()+(-1), 1)), 2)</f>
        <v>3593.97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17</v>
      </c>
      <c r="G11" s="12">
        <v>211.41</v>
      </c>
      <c r="H11" s="12">
        <f ca="1">ROUND(INDIRECT(ADDRESS(ROW()+(0), COLUMN()+(-2), 1))*INDIRECT(ADDRESS(ROW()+(0), COLUMN()+(-1), 1)), 2)</f>
        <v>3593.97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7.14</v>
      </c>
      <c r="G12" s="12">
        <v>132.13</v>
      </c>
      <c r="H12" s="12">
        <f ca="1">ROUND(INDIRECT(ADDRESS(ROW()+(0), COLUMN()+(-2), 1))*INDIRECT(ADDRESS(ROW()+(0), COLUMN()+(-1), 1)), 2)</f>
        <v>943.41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1.05</v>
      </c>
      <c r="G13" s="12">
        <v>211.41</v>
      </c>
      <c r="H13" s="12">
        <f ca="1">ROUND(INDIRECT(ADDRESS(ROW()+(0), COLUMN()+(-2), 1))*INDIRECT(ADDRESS(ROW()+(0), COLUMN()+(-1), 1)), 2)</f>
        <v>221.98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</v>
      </c>
      <c r="G14" s="12">
        <v>79.28</v>
      </c>
      <c r="H14" s="12">
        <f ca="1">ROUND(INDIRECT(ADDRESS(ROW()+(0), COLUMN()+(-2), 1))*INDIRECT(ADDRESS(ROW()+(0), COLUMN()+(-1), 1)), 2)</f>
        <v>158.56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0.22</v>
      </c>
      <c r="G15" s="12">
        <v>2845.82</v>
      </c>
      <c r="H15" s="12">
        <f ca="1">ROUND(INDIRECT(ADDRESS(ROW()+(0), COLUMN()+(-2), 1))*INDIRECT(ADDRESS(ROW()+(0), COLUMN()+(-1), 1)), 2)</f>
        <v>626.08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0.02</v>
      </c>
      <c r="G16" s="12">
        <v>408.88</v>
      </c>
      <c r="H16" s="12">
        <f ca="1">ROUND(INDIRECT(ADDRESS(ROW()+(0), COLUMN()+(-2), 1))*INDIRECT(ADDRESS(ROW()+(0), COLUMN()+(-1), 1)), 2)</f>
        <v>8.18</v>
      </c>
    </row>
    <row r="17" spans="1:8" ht="45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13.83</v>
      </c>
      <c r="G17" s="14">
        <v>19.15</v>
      </c>
      <c r="H17" s="14">
        <f ca="1">ROUND(INDIRECT(ADDRESS(ROW()+(0), COLUMN()+(-2), 1))*INDIRECT(ADDRESS(ROW()+(0), COLUMN()+(-1), 1)), 2)</f>
        <v>264.84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9410.99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11.521</v>
      </c>
      <c r="G20" s="12">
        <v>114.04</v>
      </c>
      <c r="H20" s="12">
        <f ca="1">ROUND(INDIRECT(ADDRESS(ROW()+(0), COLUMN()+(-2), 1))*INDIRECT(ADDRESS(ROW()+(0), COLUMN()+(-1), 1)), 2)</f>
        <v>1313.85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11.521</v>
      </c>
      <c r="G21" s="12">
        <v>85.25</v>
      </c>
      <c r="H21" s="12">
        <f ca="1">ROUND(INDIRECT(ADDRESS(ROW()+(0), COLUMN()+(-2), 1))*INDIRECT(ADDRESS(ROW()+(0), COLUMN()+(-1), 1)), 2)</f>
        <v>982.17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11.521</v>
      </c>
      <c r="G22" s="14">
        <v>82.13</v>
      </c>
      <c r="H22" s="14">
        <f ca="1">ROUND(INDIRECT(ADDRESS(ROW()+(0), COLUMN()+(-2), 1))*INDIRECT(ADDRESS(ROW()+(0), COLUMN()+(-1), 1)), 2)</f>
        <v>946.22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1)),INDIRECT(ADDRESS(ROW()+(-3), COLUMN()+(0), 1))), 2)</f>
        <v>3242.24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4">
        <f ca="1">ROUND(SUM(INDIRECT(ADDRESS(ROW()+(-2), COLUMN()+(1), 1)),INDIRECT(ADDRESS(ROW()+(-7), COLUMN()+(1), 1))), 2)</f>
        <v>12653.2</v>
      </c>
      <c r="H25" s="14">
        <f ca="1">ROUND(INDIRECT(ADDRESS(ROW()+(0), COLUMN()+(-2), 1))*INDIRECT(ADDRESS(ROW()+(0), COLUMN()+(-1), 1))/100, 2)</f>
        <v>253.06</v>
      </c>
    </row>
    <row r="26" spans="1:8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1)),INDIRECT(ADDRESS(ROW()+(-8), COLUMN()+(0), 1))), 2)</f>
        <v>12906.3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