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<sst xmlns="http://schemas.openxmlformats.org/spreadsheetml/2006/main" count="50" uniqueCount="50">
  <si>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</si>
  <si>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PEH010</t>
  </si>
  <si>
    <t xml:space="preserve">Ud</t>
  </si>
  <si>
    <t xml:space="preserve">Puerta principal de madera.</t>
  </si>
  <si>
    <t xml:space="preserve">Puerta principal de 203x82,5x4,5 cm, hoja con cuarterones, con tablero de madera maciza barnizada en taller; marco de madera maciza; mocheta del mismo material y acabado que la hoja.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</si>
  <si>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</si>
  <si>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</si>
  <si>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</si>
  <si>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</si>
  <si>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</si>
  <si>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</si>
  <si>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</si>
  <si>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</si>
  <si>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</si>
  <si>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mt22atc010Ng</t>
  </si>
  <si>
    <t xml:space="preserve">m</t>
  </si>
  <si>
    <t xml:space="preserve">Mocheta maciza, 70x10 mm, barnizado en taller.</t>
  </si>
  <si>
    <t xml:space="preserve">mt22pxa010j</t>
  </si>
  <si>
    <t xml:space="preserve">Ud</t>
  </si>
  <si>
    <t xml:space="preserve">Puerta principal con cuarterones, con tablero de madera maciza barnizada en taller, 203x82,5x4,5 cm.</t>
  </si>
  <si>
    <t xml:space="preserve">mt23iaf010a</t>
  </si>
  <si>
    <t xml:space="preserve">Ud</t>
  </si>
  <si>
    <t xml:space="preserve">Bisagra de seguridad de 140x70 mm, en hierro, para puerta principal serie castellana.</t>
  </si>
  <si>
    <t xml:space="preserve">mt23ppb011</t>
  </si>
  <si>
    <t xml:space="preserve">Ud</t>
  </si>
  <si>
    <t xml:space="preserve">Tornillo de acero 19/22 mm.</t>
  </si>
  <si>
    <t xml:space="preserve">mt23ppa010</t>
  </si>
  <si>
    <t xml:space="preserve">Ud</t>
  </si>
  <si>
    <t xml:space="preserve">Cerradura de embutir, frente, accesorios y tornillos de atado, para puerta principal.</t>
  </si>
  <si>
    <t xml:space="preserve">mt23haf010a</t>
  </si>
  <si>
    <t xml:space="preserve">Ud</t>
  </si>
  <si>
    <t xml:space="preserve">Juego de manija y escudo largo en el interior, en hierro, serie básica, para puerta principal serie castellana.</t>
  </si>
  <si>
    <t xml:space="preserve">mt23haf020a</t>
  </si>
  <si>
    <t xml:space="preserve">Ud</t>
  </si>
  <si>
    <t xml:space="preserve">Llamador exterior con escudo en hierro, serie básica, para puerta principal serie castellana.</t>
  </si>
  <si>
    <t xml:space="preserve">mt23haf100a</t>
  </si>
  <si>
    <t xml:space="preserve">Ud</t>
  </si>
  <si>
    <t xml:space="preserve">Mirilla óptica gran angular de 14 mm de diámetro y 35 a 60 mm de longitud, con tapa incorporada y acabado en hierro, serie básica, para puerta principal serie castellana.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</si>
  <si>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</si>
  <si>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</si>
  <si>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</si>
  <si>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</si>
  <si>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</si>
  <si>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</si>
  <si>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</si>
  <si>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</si>
  <si>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</si>
  <si>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</si>
  <si>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946,65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</si>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</sst>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41" customWidth="1"/>
    <col min="5" max="5" width="60.91" customWidth="1"/>
    <col min="6" max="6" width="7.14" customWidth="1"/>
    <col min="7" max="7" width="13.11" customWidth="1"/>
    <col min="8" max="8" width="4.52" customWidth="1"/>
    <col min="9" max="9" width="4.52" customWidth="1"/>
    <col min="10" max="10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599.810000</v>
      </c>
      <c r="H8" s="16">
        <f ca="1">ROUND(INDIRECT(ADDRESS(ROW()+(0), COLUMN()+(-2), 1))*INDIRECT(ADDRESS(ROW()+(0), COLUMN()+(-1), 1)), 2)</f>
        <v>599.810000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10.400000</v>
      </c>
      <c r="G9" s="20">
        <v>46.720000</v>
      </c>
      <c r="H9" s="20">
        <f ca="1">ROUND(INDIRECT(ADDRESS(ROW()+(0), COLUMN()+(-2), 1))*INDIRECT(ADDRESS(ROW()+(0), COLUMN()+(-1), 1)), 2)</f>
        <v>485.890000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4802.310000</v>
      </c>
      <c r="H10" s="20">
        <f ca="1">ROUND(INDIRECT(ADDRESS(ROW()+(0), COLUMN()+(-2), 1))*INDIRECT(ADDRESS(ROW()+(0), COLUMN()+(-1), 1)), 2)</f>
        <v>4802.310000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4.000000</v>
      </c>
      <c r="G11" s="20">
        <v>226.000000</v>
      </c>
      <c r="H11" s="20">
        <f ca="1">ROUND(INDIRECT(ADDRESS(ROW()+(0), COLUMN()+(-2), 1))*INDIRECT(ADDRESS(ROW()+(0), COLUMN()+(-1), 1)), 2)</f>
        <v>904.000000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24.000000</v>
      </c>
      <c r="G12" s="20">
        <v>0.650000</v>
      </c>
      <c r="H12" s="20">
        <f ca="1">ROUND(INDIRECT(ADDRESS(ROW()+(0), COLUMN()+(-2), 1))*INDIRECT(ADDRESS(ROW()+(0), COLUMN()+(-1), 1)), 2)</f>
        <v>15.600000</v>
      </c>
      <c r="I12" s="20"/>
      <c r="J12" s="20"/>
    </row>
    <row r="13" spans="1:10" ht="21.6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1.000000</v>
      </c>
      <c r="G13" s="20">
        <v>502.370000</v>
      </c>
      <c r="H13" s="20">
        <f ca="1">ROUND(INDIRECT(ADDRESS(ROW()+(0), COLUMN()+(-2), 1))*INDIRECT(ADDRESS(ROW()+(0), COLUMN()+(-1), 1)), 2)</f>
        <v>502.370000</v>
      </c>
      <c r="I13" s="20"/>
      <c r="J13" s="20"/>
    </row>
    <row r="14" spans="1:10" ht="21.6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1.000000</v>
      </c>
      <c r="G14" s="20">
        <v>307.770000</v>
      </c>
      <c r="H14" s="20">
        <f ca="1">ROUND(INDIRECT(ADDRESS(ROW()+(0), COLUMN()+(-2), 1))*INDIRECT(ADDRESS(ROW()+(0), COLUMN()+(-1), 1)), 2)</f>
        <v>307.770000</v>
      </c>
      <c r="I14" s="20"/>
      <c r="J14" s="20"/>
    </row>
    <row r="15" spans="1:10" ht="21.6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1.000000</v>
      </c>
      <c r="G15" s="20">
        <v>246.930000</v>
      </c>
      <c r="H15" s="20">
        <f ca="1">ROUND(INDIRECT(ADDRESS(ROW()+(0), COLUMN()+(-2), 1))*INDIRECT(ADDRESS(ROW()+(0), COLUMN()+(-1), 1)), 2)</f>
        <v>246.930000</v>
      </c>
      <c r="I15" s="20"/>
      <c r="J15" s="20"/>
    </row>
    <row r="16" spans="1:10" ht="31.2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1.000000</v>
      </c>
      <c r="G16" s="20">
        <v>35.980000</v>
      </c>
      <c r="H16" s="20">
        <f ca="1">ROUND(INDIRECT(ADDRESS(ROW()+(0), COLUMN()+(-2), 1))*INDIRECT(ADDRESS(ROW()+(0), COLUMN()+(-1), 1)), 2)</f>
        <v>35.980000</v>
      </c>
      <c r="I16" s="20"/>
      <c r="J16" s="20"/>
    </row>
    <row r="17" spans="1:10" ht="12.0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2.136000</v>
      </c>
      <c r="G17" s="20">
        <v>81.420000</v>
      </c>
      <c r="H17" s="20">
        <f ca="1">ROUND(INDIRECT(ADDRESS(ROW()+(0), COLUMN()+(-2), 1))*INDIRECT(ADDRESS(ROW()+(0), COLUMN()+(-1), 1)), 2)</f>
        <v>173.910000</v>
      </c>
      <c r="I17" s="20"/>
      <c r="J17" s="20"/>
    </row>
    <row r="18" spans="1:10" ht="12.00" thickBot="1" customHeight="1">
      <c r="A18" s="17" t="s">
        <v>41</v>
      </c>
      <c r="B18" s="17"/>
      <c r="C18" s="21" t="s">
        <v>42</v>
      </c>
      <c r="D18" s="22" t="s">
        <v>43</v>
      </c>
      <c r="E18" s="22"/>
      <c r="F18" s="23">
        <v>2.136000</v>
      </c>
      <c r="G18" s="24">
        <v>54.700000</v>
      </c>
      <c r="H18" s="24">
        <f ca="1">ROUND(INDIRECT(ADDRESS(ROW()+(0), COLUMN()+(-2), 1))*INDIRECT(ADDRESS(ROW()+(0), COLUMN()+(-1), 1)), 2)</f>
        <v>116.840000</v>
      </c>
      <c r="I18" s="24"/>
      <c r="J18" s="24"/>
    </row>
    <row r="19" spans="1:10" ht="12.00" thickBot="1" customHeight="1">
      <c r="A19" s="17"/>
      <c r="B19" s="17"/>
      <c r="C19" s="12" t="s">
        <v>44</v>
      </c>
      <c r="D19" s="10" t="s">
        <v>45</v>
      </c>
      <c r="E19" s="10"/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8191.410000</v>
      </c>
      <c r="H19" s="16">
        <f ca="1">ROUND(INDIRECT(ADDRESS(ROW()+(0), COLUMN()+(-2), 1))*INDIRECT(ADDRESS(ROW()+(0), COLUMN()+(-1), 1))/100, 2)</f>
        <v>163.830000</v>
      </c>
      <c r="I19" s="16"/>
      <c r="J19" s="16"/>
    </row>
    <row r="20" spans="1:10" ht="12.00" thickBot="1" customHeight="1">
      <c r="A20" s="22"/>
      <c r="B20" s="22"/>
      <c r="C20" s="21" t="s">
        <v>46</v>
      </c>
      <c r="D20" s="22" t="s">
        <v>47</v>
      </c>
      <c r="E20" s="22"/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8355.240000</v>
      </c>
      <c r="H20" s="24">
        <f ca="1">ROUND(INDIRECT(ADDRESS(ROW()+(0), COLUMN()+(-2), 1))*INDIRECT(ADDRESS(ROW()+(0), COLUMN()+(-1), 1))/100, 2)</f>
        <v>250.660000</v>
      </c>
      <c r="I20" s="24"/>
      <c r="J20" s="24"/>
    </row>
    <row r="21" spans="1:10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8605.900000</v>
      </c>
      <c r="I21" s="26"/>
      <c r="J21" s="26"/>
    </row>
  </sheetData>
  <mergeCells count="4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  <mergeCell ref="A16:B16"/>
    <mergeCell ref="D16:E16"/>
    <mergeCell ref="H16:J16"/>
    <mergeCell ref="A17:B17"/>
    <mergeCell ref="D17:E17"/>
    <mergeCell ref="H17:J17"/>
    <mergeCell ref="A18:B18"/>
    <mergeCell ref="D18:E18"/>
    <mergeCell ref="H18:J18"/>
    <mergeCell ref="A19:B19"/>
    <mergeCell ref="D19:E19"/>
    <mergeCell ref="H19:J19"/>
    <mergeCell ref="A20:B20"/>
    <mergeCell ref="D20:E20"/>
    <mergeCell ref="H20:J20"/>
    <mergeCell ref="A21:E21"/>
    <mergeCell ref="H21:J21"/>
  </mergeCells>
  <pageMargins left="0.620079" right="0.472441" top="0.472441" bottom="0.472441" header="0.0" footer="0.0"/>
  <pageSetup paperSize="9" orientation="portrait"/>
  <rowBreaks count="0" manualBreakCount="0">
    </rowBreaks>
</worksheet>
</file>