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<sst xmlns="http://schemas.openxmlformats.org/spreadsheetml/2006/main" count="35" uniqueCount="35">
  <si>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</si>
  <si>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LAF010</t>
  </si>
  <si>
    <t xml:space="preserve">Ud</t>
  </si>
  <si>
    <t xml:space="preserve">Closet modular prefabricado, para empotrar.</t>
  </si>
  <si>
    <r>
      <rPr>
        <sz val="8.25"/>
        <color rgb="FF000000"/>
        <rFont val="Arial"/>
        <family val="2"/>
      </rPr>
      <t xml:space="preserve">Armario modular prefabricado, empotrado, de dos hojas abatibles de 250x70x60 cm, de tablero aglomerado recubierto con papel melamínico, de 16 mm de espesor, en costados, techo, suelo y división de maletero, y de 10 mm de espesor en el fondo; hoja de 19 mm de espesor y canto de 1,4 mm de PVC. Incluso premarco, durmientes de madera para apoyo de la base del armario, tablero de madera para base del armario, módulos columna y baldas de división en maletero, molduras en MDF plastificadas, mocheta, zócalo y demás herrajes, adhesivo de reacción de poliuretano, para pegado de madera y espuma de poliuretano para relleno de la holgura entre premarco y armario.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</si>
  <si>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</si>
  <si>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</si>
  <si>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</si>
  <si>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</si>
  <si>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</si>
  <si>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</si>
  <si>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</si>
  <si>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mt18mva040</t>
  </si>
  <si>
    <t xml:space="preserve">kg</t>
  </si>
  <si>
    <t xml:space="preserve">Adhesivo de reacción de poliuretano, para pegado de madera.</t>
  </si>
  <si>
    <t xml:space="preserve">mt22eap010rb</t>
  </si>
  <si>
    <t xml:space="preserve">Ud</t>
  </si>
  <si>
    <t xml:space="preserve">Armario modular prefabricado, para empotrar, de dos hojas abatibles de 250x70x60 cm, de tablero aglomerado recubierto con papel melamínico, de 16 mm de espesor, en costados, techo, suelo y división de maletero, y de 10 mm de espesor en el fondo; hoja de 19 mm de espesor y canto de 1,4 mm de PVC; barras de colgar de aluminio estriado con resistencia al doblado, color dorado, con soportes laterales de igual color; bisagras rectas con acabado cromado (4 unidades por puerta) y llamadores de color dorado para puertas batientes, con premarco, durmientes de madera para apoyo de la base del armario, tablero de madera para base del armario, módulos columna y baldas de división en maletero, molduras en MDF plastificadas, mocheta, zócalo y demás herrajes.</t>
  </si>
  <si>
    <t xml:space="preserve">mt22www040</t>
  </si>
  <si>
    <t xml:space="preserve">Ud</t>
  </si>
  <si>
    <t xml:space="preserve">Aerosol de 750 ml de espuma adhesiva autoexpansiva, elástica, de poliuretano monocomponente, de 25 kg/m³ de densidad, conductividad térmica 0,0345 W/(mK), 135% de expansión, elongación hasta rotura 45% y 7 N/cm² de resistencia a tracción, estable de -40°C a 90°C; para aplicar con pistola.</t>
  </si>
  <si>
    <t xml:space="preserve">Subtotal materiales:</t>
  </si>
  <si>
    <t xml:space="preserve">Mano de obra</t>
  </si>
  <si>
    <t xml:space="preserve">mo017</t>
  </si>
  <si>
    <t xml:space="preserve">h</t>
  </si>
  <si>
    <t xml:space="preserve">Carpintero.</t>
  </si>
  <si>
    <t xml:space="preserve">mo058</t>
  </si>
  <si>
    <t xml:space="preserve">h</t>
  </si>
  <si>
    <t xml:space="preserve">Ayudante de carpintero.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</si>
  <si>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</si>
  <si>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</si>
  <si>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</si>
  <si>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</si>
  <si>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1.434,38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</si>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</sst>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44" customWidth="1"/>
    <col min="3" max="3" width="0.68" customWidth="1"/>
    <col min="4" max="4" width="6.97" customWidth="1"/>
    <col min="5" max="5" width="71.06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66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0.3</v>
      </c>
      <c r="G10" s="12">
        <v>101.87</v>
      </c>
      <c r="H10" s="12">
        <f ca="1">ROUND(INDIRECT(ADDRESS(ROW()+(0), COLUMN()+(-2), 1))*INDIRECT(ADDRESS(ROW()+(0), COLUMN()+(-1), 1)), 2)</f>
        <v>30.56</v>
      </c>
    </row>
    <row r="11" spans="1:8" ht="108.0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1</v>
      </c>
      <c r="G11" s="12">
        <v>7915.27</v>
      </c>
      <c r="H11" s="12">
        <f ca="1">ROUND(INDIRECT(ADDRESS(ROW()+(0), COLUMN()+(-2), 1))*INDIRECT(ADDRESS(ROW()+(0), COLUMN()+(-1), 1)), 2)</f>
        <v>7915.27</v>
      </c>
    </row>
    <row r="12" spans="1:8" ht="45.0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3">
        <v>0.1</v>
      </c>
      <c r="G12" s="14">
        <v>233.18</v>
      </c>
      <c r="H12" s="14">
        <f ca="1">ROUND(INDIRECT(ADDRESS(ROW()+(0), COLUMN()+(-2), 1))*INDIRECT(ADDRESS(ROW()+(0), COLUMN()+(-1), 1)), 2)</f>
        <v>23.32</v>
      </c>
    </row>
    <row r="13" spans="1:8" ht="13.50" thickBot="1" customHeight="1">
      <c r="A13" s="15"/>
      <c r="B13" s="15"/>
      <c r="C13" s="15"/>
      <c r="D13" s="15"/>
      <c r="E13" s="15"/>
      <c r="F13" s="9" t="s">
        <v>21</v>
      </c>
      <c r="G13" s="9"/>
      <c r="H13" s="17">
        <f ca="1">ROUND(SUM(INDIRECT(ADDRESS(ROW()+(-1), COLUMN()+(0), 1)),INDIRECT(ADDRESS(ROW()+(-2), COLUMN()+(0), 1)),INDIRECT(ADDRESS(ROW()+(-3), COLUMN()+(0), 1))), 2)</f>
        <v>7969.15</v>
      </c>
    </row>
    <row r="14" spans="1:8" ht="13.50" thickBot="1" customHeight="1">
      <c r="A14" s="15">
        <v>2</v>
      </c>
      <c r="B14" s="15"/>
      <c r="C14" s="15"/>
      <c r="D14" s="15"/>
      <c r="E14" s="18" t="s">
        <v>22</v>
      </c>
      <c r="F14" s="18"/>
      <c r="G14" s="15"/>
      <c r="H14" s="15"/>
    </row>
    <row r="15" spans="1:8" ht="13.50" thickBot="1" customHeight="1">
      <c r="A15" s="1" t="s">
        <v>23</v>
      </c>
      <c r="B15" s="1"/>
      <c r="C15" s="10" t="s">
        <v>24</v>
      </c>
      <c r="D15" s="10"/>
      <c r="E15" s="1" t="s">
        <v>25</v>
      </c>
      <c r="F15" s="11">
        <v>1.886</v>
      </c>
      <c r="G15" s="12">
        <v>117.19</v>
      </c>
      <c r="H15" s="12">
        <f ca="1">ROUND(INDIRECT(ADDRESS(ROW()+(0), COLUMN()+(-2), 1))*INDIRECT(ADDRESS(ROW()+(0), COLUMN()+(-1), 1)), 2)</f>
        <v>221.02</v>
      </c>
    </row>
    <row r="16" spans="1:8" ht="13.50" thickBot="1" customHeight="1">
      <c r="A16" s="1" t="s">
        <v>26</v>
      </c>
      <c r="B16" s="1"/>
      <c r="C16" s="10" t="s">
        <v>27</v>
      </c>
      <c r="D16" s="10"/>
      <c r="E16" s="1" t="s">
        <v>28</v>
      </c>
      <c r="F16" s="13">
        <v>0.943</v>
      </c>
      <c r="G16" s="14">
        <v>86.89</v>
      </c>
      <c r="H16" s="14">
        <f ca="1">ROUND(INDIRECT(ADDRESS(ROW()+(0), COLUMN()+(-2), 1))*INDIRECT(ADDRESS(ROW()+(0), COLUMN()+(-1), 1)), 2)</f>
        <v>81.94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1)),INDIRECT(ADDRESS(ROW()+(-2), COLUMN()+(0), 1))), 2)</f>
        <v>302.96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9"/>
      <c r="B19" s="19"/>
      <c r="C19" s="20" t="s">
        <v>31</v>
      </c>
      <c r="D19" s="20"/>
      <c r="E19" s="19" t="s">
        <v>32</v>
      </c>
      <c r="F19" s="13">
        <v>2</v>
      </c>
      <c r="G19" s="14">
        <f ca="1">ROUND(SUM(INDIRECT(ADDRESS(ROW()+(-2), COLUMN()+(1), 1)),INDIRECT(ADDRESS(ROW()+(-6), COLUMN()+(1), 1))), 2)</f>
        <v>8272.11</v>
      </c>
      <c r="H19" s="14">
        <f ca="1">ROUND(INDIRECT(ADDRESS(ROW()+(0), COLUMN()+(-2), 1))*INDIRECT(ADDRESS(ROW()+(0), COLUMN()+(-1), 1))/100, 2)</f>
        <v>165.44</v>
      </c>
    </row>
    <row r="20" spans="1:8" ht="13.50" thickBot="1" customHeight="1">
      <c r="A20" s="21" t="s">
        <v>33</v>
      </c>
      <c r="B20" s="21"/>
      <c r="C20" s="22"/>
      <c r="D20" s="22"/>
      <c r="E20" s="23"/>
      <c r="F20" s="24" t="s">
        <v>34</v>
      </c>
      <c r="G20" s="25"/>
      <c r="H20" s="26">
        <f ca="1">ROUND(SUM(INDIRECT(ADDRESS(ROW()+(-1), COLUMN()+(0), 1)),INDIRECT(ADDRESS(ROW()+(-3), COLUMN()+(0), 1)),INDIRECT(ADDRESS(ROW()+(-7), COLUMN()+(0), 1))), 2)</f>
        <v>8437.55</v>
      </c>
    </row>
  </sheetData>
  <mergeCells count="35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F13:G13"/>
    <mergeCell ref="A14:B14"/>
    <mergeCell ref="C14:D14"/>
    <mergeCell ref="E14:F14"/>
    <mergeCell ref="A15:B15"/>
    <mergeCell ref="C15:D15"/>
    <mergeCell ref="A16:B16"/>
    <mergeCell ref="C16:D16"/>
    <mergeCell ref="A17:B17"/>
    <mergeCell ref="C17:D17"/>
    <mergeCell ref="F17:G17"/>
    <mergeCell ref="A18:B18"/>
    <mergeCell ref="C18:D18"/>
    <mergeCell ref="E18:F18"/>
    <mergeCell ref="A19:B19"/>
    <mergeCell ref="C19:D19"/>
    <mergeCell ref="A20:E20"/>
    <mergeCell ref="F20:G20"/>
  </mergeCells>
  <pageMargins left="0.147638" right="0.147638" top="0.206693" bottom="0.206693" header="0.0" footer="0.0"/>
  <pageSetup paperSize="9" orientation="portrait"/>
  <rowBreaks count="0" manualBreakCount="0">
    </rowBreaks>
</worksheet>
</file>