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<sst xmlns="http://schemas.openxmlformats.org/spreadsheetml/2006/main" count="44" uniqueCount="44">
  <si>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</si>
  <si>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</si>
  <si>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</si>
  <si>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</si>
  <si>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de 1 m en proyección horizontal, con una resistencia al fuego EI 90, para edificio de uso industrial, fijada mecánicamente a la estructura de la cubierta con subestructura soporte, compuesta por dos paneles rígidos de lana de roca revestidos por una de sus caras con una lámina de aluminio reforzado, de 50 mm de espesor, resistencia térmica 1,21951 m²K/W, conductividad térmica 0,041 W/(mK), densidad 180 kg/m³, calor específico 0,84 J/kgK y factor de resistencia a la difusión del vapor de agua 1,3, cada uno, unidos entre sí y fijados a la subestructura soporte, con tornillos de unión, de 100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</si>
  <si>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</si>
  <si>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</si>
  <si>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</si>
  <si>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</si>
  <si>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</si>
  <si>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</si>
  <si>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</si>
  <si>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</si>
  <si>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</si>
  <si>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</si>
  <si>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</si>
  <si>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</si>
  <si>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</si>
  <si>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mt16lrw080fd</t>
  </si>
  <si>
    <t xml:space="preserve">m²</t>
  </si>
  <si>
    <t xml:space="preserve">Panel rígido de lana de roca, revestido por una de sus caras con una lámina de aluminio reforzado, de 50 mm de espesor, resistencia térmica 1,21951 m²K/W, conductividad térmica 0,041 W/(mK), densidad 180 kg/m³, calor específico 0,84 J/kgK y factor de resistencia a la difusión del vapor de agua 1,3, Euroclase A1 de reacción al fuego, para protección contra incendios de elementos constructivos.</t>
  </si>
  <si>
    <t xml:space="preserve">mt16lrw082dd</t>
  </si>
  <si>
    <t xml:space="preserve">Ud</t>
  </si>
  <si>
    <t xml:space="preserve">Tornillo de unión de alambre de acero galvanizado en forma de hélice, de 100 mm de longitud, para paneles de lana de roca.</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</si>
  <si>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</si>
  <si>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</si>
  <si>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</si>
  <si>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</si>
  <si>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</si>
  <si>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</si>
  <si>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</si>
  <si>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</si>
  <si>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</si>
  <si>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</si>
  <si>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</si>
  <si>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</si>
  <si>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</si>
  <si>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</si>
  <si>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</si>
  <si>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</si>
  <si>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</si>
  <si>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</si>
  <si>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L 309,48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</si>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</sst>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40"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13.50" thickBot="1" customHeight="1">
      <c r="A10" s="1" t="s">
        <v>12</v>
      </c>
      <c r="B10" s="1"/>
      <c r="C10" s="10" t="s">
        <v>13</v>
      </c>
      <c r="D10" s="1" t="s">
        <v>14</v>
      </c>
      <c r="E10" s="11">
        <v>3.000000</v>
      </c>
      <c r="F10" s="12">
        <v>26.070000</v>
      </c>
      <c r="G10" s="12">
        <f ca="1">ROUND(INDIRECT(ADDRESS(ROW()+(0), COLUMN()+(-2), 1))*INDIRECT(ADDRESS(ROW()+(0), COLUMN()+(-1), 1)), 2)</f>
        <v>78.210000</v>
      </c>
    </row>
    <row r="11" spans="1:7" ht="13.50" thickBot="1" customHeight="1">
      <c r="A11" s="1" t="s">
        <v>15</v>
      </c>
      <c r="B11" s="1"/>
      <c r="C11" s="10" t="s">
        <v>16</v>
      </c>
      <c r="D11" s="1" t="s">
        <v>17</v>
      </c>
      <c r="E11" s="11">
        <v>30.000000</v>
      </c>
      <c r="F11" s="12">
        <v>0.560000</v>
      </c>
      <c r="G11" s="12">
        <f ca="1">ROUND(INDIRECT(ADDRESS(ROW()+(0), COLUMN()+(-2), 1))*INDIRECT(ADDRESS(ROW()+(0), COLUMN()+(-1), 1)), 2)</f>
        <v>16.800000</v>
      </c>
    </row>
    <row r="12" spans="1:7" ht="55.50" thickBot="1" customHeight="1">
      <c r="A12" s="1" t="s">
        <v>18</v>
      </c>
      <c r="B12" s="1"/>
      <c r="C12" s="10" t="s">
        <v>19</v>
      </c>
      <c r="D12" s="1" t="s">
        <v>20</v>
      </c>
      <c r="E12" s="11">
        <v>2.600000</v>
      </c>
      <c r="F12" s="12">
        <v>1433.600000</v>
      </c>
      <c r="G12" s="12">
        <f ca="1">ROUND(INDIRECT(ADDRESS(ROW()+(0), COLUMN()+(-2), 1))*INDIRECT(ADDRESS(ROW()+(0), COLUMN()+(-1), 1)), 2)</f>
        <v>3727.360000</v>
      </c>
    </row>
    <row r="13" spans="1:7" ht="24.00" thickBot="1" customHeight="1">
      <c r="A13" s="1" t="s">
        <v>21</v>
      </c>
      <c r="B13" s="1"/>
      <c r="C13" s="10" t="s">
        <v>22</v>
      </c>
      <c r="D13" s="1" t="s">
        <v>23</v>
      </c>
      <c r="E13" s="13">
        <v>20.000000</v>
      </c>
      <c r="F13" s="14">
        <v>107.790000</v>
      </c>
      <c r="G13" s="14">
        <f ca="1">ROUND(INDIRECT(ADDRESS(ROW()+(0), COLUMN()+(-2), 1))*INDIRECT(ADDRESS(ROW()+(0), COLUMN()+(-1), 1)), 2)</f>
        <v>2155.800000</v>
      </c>
    </row>
    <row r="14" spans="1:7" ht="13.50" thickBot="1" customHeight="1">
      <c r="A14" s="15"/>
      <c r="B14" s="15"/>
      <c r="C14" s="15"/>
      <c r="D14" s="15"/>
      <c r="E14" s="9" t="s">
        <v>24</v>
      </c>
      <c r="F14" s="9"/>
      <c r="G14" s="17">
        <f ca="1">ROUND(SUM(INDIRECT(ADDRESS(ROW()+(-1), COLUMN()+(0), 1)),INDIRECT(ADDRESS(ROW()+(-2), COLUMN()+(0), 1)),INDIRECT(ADDRESS(ROW()+(-3), COLUMN()+(0), 1)),INDIRECT(ADDRESS(ROW()+(-4), COLUMN()+(0), 1))), 2)</f>
        <v>5978.170000</v>
      </c>
    </row>
    <row r="15" spans="1:7" ht="13.50" thickBot="1" customHeight="1">
      <c r="A15" s="15">
        <v>2.000000</v>
      </c>
      <c r="B15" s="15"/>
      <c r="C15" s="15"/>
      <c r="D15" s="18" t="s">
        <v>25</v>
      </c>
      <c r="E15" s="18"/>
      <c r="F15" s="15"/>
      <c r="G15" s="15"/>
    </row>
    <row r="16" spans="1:7" ht="13.50" thickBot="1" customHeight="1">
      <c r="A16" s="1" t="s">
        <v>26</v>
      </c>
      <c r="B16" s="1"/>
      <c r="C16" s="10" t="s">
        <v>27</v>
      </c>
      <c r="D16" s="1" t="s">
        <v>28</v>
      </c>
      <c r="E16" s="11">
        <v>0.413000</v>
      </c>
      <c r="F16" s="12">
        <v>73.850000</v>
      </c>
      <c r="G16" s="12">
        <f ca="1">ROUND(INDIRECT(ADDRESS(ROW()+(0), COLUMN()+(-2), 1))*INDIRECT(ADDRESS(ROW()+(0), COLUMN()+(-1), 1)), 2)</f>
        <v>30.500000</v>
      </c>
    </row>
    <row r="17" spans="1:7" ht="13.50" thickBot="1" customHeight="1">
      <c r="A17" s="1" t="s">
        <v>29</v>
      </c>
      <c r="B17" s="1"/>
      <c r="C17" s="10" t="s">
        <v>30</v>
      </c>
      <c r="D17" s="1" t="s">
        <v>31</v>
      </c>
      <c r="E17" s="11">
        <v>0.413000</v>
      </c>
      <c r="F17" s="12">
        <v>53.320000</v>
      </c>
      <c r="G17" s="12">
        <f ca="1">ROUND(INDIRECT(ADDRESS(ROW()+(0), COLUMN()+(-2), 1))*INDIRECT(ADDRESS(ROW()+(0), COLUMN()+(-1), 1)), 2)</f>
        <v>22.020000</v>
      </c>
    </row>
    <row r="18" spans="1:7" ht="13.50" thickBot="1" customHeight="1">
      <c r="A18" s="1" t="s">
        <v>32</v>
      </c>
      <c r="B18" s="1"/>
      <c r="C18" s="10" t="s">
        <v>33</v>
      </c>
      <c r="D18" s="1" t="s">
        <v>34</v>
      </c>
      <c r="E18" s="11">
        <v>0.295000</v>
      </c>
      <c r="F18" s="12">
        <v>73.850000</v>
      </c>
      <c r="G18" s="12">
        <f ca="1">ROUND(INDIRECT(ADDRESS(ROW()+(0), COLUMN()+(-2), 1))*INDIRECT(ADDRESS(ROW()+(0), COLUMN()+(-1), 1)), 2)</f>
        <v>21.790000</v>
      </c>
    </row>
    <row r="19" spans="1:7" ht="13.50" thickBot="1" customHeight="1">
      <c r="A19" s="1" t="s">
        <v>35</v>
      </c>
      <c r="B19" s="1"/>
      <c r="C19" s="10" t="s">
        <v>36</v>
      </c>
      <c r="D19" s="1" t="s">
        <v>37</v>
      </c>
      <c r="E19" s="13">
        <v>0.295000</v>
      </c>
      <c r="F19" s="14">
        <v>53.320000</v>
      </c>
      <c r="G19" s="14">
        <f ca="1">ROUND(INDIRECT(ADDRESS(ROW()+(0), COLUMN()+(-2), 1))*INDIRECT(ADDRESS(ROW()+(0), COLUMN()+(-1), 1)), 2)</f>
        <v>15.730000</v>
      </c>
    </row>
    <row r="20" spans="1:7" ht="13.50" thickBot="1" customHeight="1">
      <c r="A20" s="15"/>
      <c r="B20" s="15"/>
      <c r="C20" s="15"/>
      <c r="D20" s="15"/>
      <c r="E20" s="9" t="s">
        <v>38</v>
      </c>
      <c r="F20" s="9"/>
      <c r="G20" s="17">
        <f ca="1">ROUND(SUM(INDIRECT(ADDRESS(ROW()+(-1), COLUMN()+(0), 1)),INDIRECT(ADDRESS(ROW()+(-2), COLUMN()+(0), 1)),INDIRECT(ADDRESS(ROW()+(-3), COLUMN()+(0), 1)),INDIRECT(ADDRESS(ROW()+(-4), COLUMN()+(0), 1))), 2)</f>
        <v>90.040000</v>
      </c>
    </row>
    <row r="21" spans="1:7" ht="13.50" thickBot="1" customHeight="1">
      <c r="A21" s="15">
        <v>3.000000</v>
      </c>
      <c r="B21" s="15"/>
      <c r="C21" s="15"/>
      <c r="D21" s="18" t="s">
        <v>39</v>
      </c>
      <c r="E21" s="18"/>
      <c r="F21" s="15"/>
      <c r="G21" s="15"/>
    </row>
    <row r="22" spans="1:7" ht="13.50" thickBot="1" customHeight="1">
      <c r="A22" s="19"/>
      <c r="B22" s="19"/>
      <c r="C22" s="20" t="s">
        <v>40</v>
      </c>
      <c r="D22" s="19" t="s">
        <v>41</v>
      </c>
      <c r="E22" s="13">
        <v>2.000000</v>
      </c>
      <c r="F22" s="14">
        <f ca="1">ROUND(SUM(INDIRECT(ADDRESS(ROW()+(-2), COLUMN()+(1), 1)),INDIRECT(ADDRESS(ROW()+(-8), COLUMN()+(1), 1))), 2)</f>
        <v>6068.210000</v>
      </c>
      <c r="G22" s="14">
        <f ca="1">ROUND(INDIRECT(ADDRESS(ROW()+(0), COLUMN()+(-2), 1))*INDIRECT(ADDRESS(ROW()+(0), COLUMN()+(-1), 1))/100, 2)</f>
        <v>121.360000</v>
      </c>
    </row>
    <row r="23" spans="1:7" ht="13.50" thickBot="1" customHeight="1">
      <c r="A23" s="21" t="s">
        <v>42</v>
      </c>
      <c r="B23" s="21"/>
      <c r="C23" s="22"/>
      <c r="D23" s="23"/>
      <c r="E23" s="24" t="s">
        <v>43</v>
      </c>
      <c r="F23" s="25"/>
      <c r="G23" s="26">
        <f ca="1">ROUND(SUM(INDIRECT(ADDRESS(ROW()+(-1), COLUMN()+(0), 1)),INDIRECT(ADDRESS(ROW()+(-3), COLUMN()+(0), 1)),INDIRECT(ADDRESS(ROW()+(-9), COLUMN()+(0), 1))), 2)</f>
        <v>6189.570000</v>
      </c>
    </row>
  </sheetData>
  <mergeCells count="25">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