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<sst xmlns="http://schemas.openxmlformats.org/spreadsheetml/2006/main" count="34" uniqueCount="34">
  <si>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</si>
  <si>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IOJ023</t>
  </si>
  <si>
    <t xml:space="preserve">m²</t>
  </si>
  <si>
    <t xml:space="preserve">Protección pasiva contra incendios de estructura metálica, con mortero proyectado, sistema "ISOVER".</t>
  </si>
  <si>
    <r>
      <rPr>
        <sz val="8.25"/>
        <color rgb="FF000000"/>
        <rFont val="Arial"/>
        <family val="2"/>
      </rPr>
      <t xml:space="preserve">Formación de protección pasiva contra incendios de viga de acero, HEA 100, protegida en sus 4 caras y con una resistencia al fuego de 30 minutos, mediante proyección neumática de mortero de lana de roca blanca Banroc Pyro "ISOVER", con un espesor medio de 10 mm, aplicado directamente sobre 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</si>
  <si>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</si>
  <si>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</si>
  <si>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</si>
  <si>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</si>
  <si>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</si>
  <si>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</si>
  <si>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</si>
  <si>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mt16lri020a</t>
  </si>
  <si>
    <t xml:space="preserve">kg</t>
  </si>
  <si>
    <t xml:space="preserve">Mortero de lana de roca blanca Banroc Pyro "ISOVER" para protección pasiva contra incendio mediante proyección, resistencia térmica 0,053 m²K/W, conductividad térmica 0,061 W/(mK).</t>
  </si>
  <si>
    <t xml:space="preserve">Subtotal materiales:</t>
  </si>
  <si>
    <t xml:space="preserve">Equipo y maquinaria</t>
  </si>
  <si>
    <t xml:space="preserve">mq06pym010</t>
  </si>
  <si>
    <t xml:space="preserve">h</t>
  </si>
  <si>
    <t xml:space="preserve">Mezcladora-bombeadora para morteros y yesos proyectados, de 3 m³/h.</t>
  </si>
  <si>
    <t xml:space="preserve">Subtotal equipo y maquinaria:</t>
  </si>
  <si>
    <t xml:space="preserve">Mano de obra</t>
  </si>
  <si>
    <t xml:space="preserve">mo030</t>
  </si>
  <si>
    <t xml:space="preserve">h</t>
  </si>
  <si>
    <t xml:space="preserve">Aplicador de productos aislantes.</t>
  </si>
  <si>
    <t xml:space="preserve">mo068</t>
  </si>
  <si>
    <t xml:space="preserve">h</t>
  </si>
  <si>
    <t xml:space="preserve">Ayudante de aplicador de productos aislantes.</t>
  </si>
  <si>
    <t xml:space="preserve">Subtotal mano de obra:</t>
  </si>
  <si>
    <t xml:space="preserve">Herramienta menor</t>
  </si>
  <si>
    <t xml:space="preserve">%</t>
  </si>
  <si>
    <t xml:space="preserve">Herramienta menor</t>
  </si>
  <si>
    <t xml:space="preserve">Coste de mantenimiento decenal: L 73,07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</si>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</sst>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6.29" customWidth="1"/>
    <col min="5" max="5" width="69.70"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2">
        <v>3.000000</v>
      </c>
      <c r="G10" s="14">
        <v>60.840000</v>
      </c>
      <c r="H10" s="14">
        <f ca="1">ROUND(INDIRECT(ADDRESS(ROW()+(0), COLUMN()+(-2), 1))*INDIRECT(ADDRESS(ROW()+(0), COLUMN()+(-1), 1)), 2)</f>
        <v>182.520000</v>
      </c>
    </row>
    <row r="11" spans="1:8" ht="13.50" thickBot="1" customHeight="1">
      <c r="A11" s="15"/>
      <c r="B11" s="15"/>
      <c r="C11" s="15"/>
      <c r="D11" s="15"/>
      <c r="E11" s="15"/>
      <c r="F11" s="9" t="s">
        <v>15</v>
      </c>
      <c r="G11" s="9"/>
      <c r="H11" s="17">
        <f ca="1">ROUND(SUM(INDIRECT(ADDRESS(ROW()+(-1), COLUMN()+(0), 1))), 2)</f>
        <v>182.520000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0.200000</v>
      </c>
      <c r="G13" s="14">
        <v>154.480000</v>
      </c>
      <c r="H13" s="14">
        <f ca="1">ROUND(INDIRECT(ADDRESS(ROW()+(0), COLUMN()+(-2), 1))*INDIRECT(ADDRESS(ROW()+(0), COLUMN()+(-1), 1)), 2)</f>
        <v>30.900000</v>
      </c>
    </row>
    <row r="14" spans="1:8" ht="13.50" thickBot="1" customHeight="1">
      <c r="A14" s="15"/>
      <c r="B14" s="15"/>
      <c r="C14" s="15"/>
      <c r="D14" s="15"/>
      <c r="E14" s="15"/>
      <c r="F14" s="9" t="s">
        <v>20</v>
      </c>
      <c r="G14" s="9"/>
      <c r="H14" s="17">
        <f ca="1">ROUND(SUM(INDIRECT(ADDRESS(ROW()+(-1), COLUMN()+(0), 1))), 2)</f>
        <v>30.900000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0.203000</v>
      </c>
      <c r="G16" s="13">
        <v>71.730000</v>
      </c>
      <c r="H16" s="13">
        <f ca="1">ROUND(INDIRECT(ADDRESS(ROW()+(0), COLUMN()+(-2), 1))*INDIRECT(ADDRESS(ROW()+(0), COLUMN()+(-1), 1)), 2)</f>
        <v>14.560000</v>
      </c>
    </row>
    <row r="17" spans="1:8" ht="13.50" thickBot="1" customHeight="1">
      <c r="A17" s="1" t="s">
        <v>25</v>
      </c>
      <c r="B17" s="1"/>
      <c r="C17" s="10" t="s">
        <v>26</v>
      </c>
      <c r="D17" s="10"/>
      <c r="E17" s="1" t="s">
        <v>27</v>
      </c>
      <c r="F17" s="12">
        <v>0.203000</v>
      </c>
      <c r="G17" s="14">
        <v>53.320000</v>
      </c>
      <c r="H17" s="14">
        <f ca="1">ROUND(INDIRECT(ADDRESS(ROW()+(0), COLUMN()+(-2), 1))*INDIRECT(ADDRESS(ROW()+(0), COLUMN()+(-1), 1)), 2)</f>
        <v>10.820000</v>
      </c>
    </row>
    <row r="18" spans="1:8" ht="13.50" thickBot="1" customHeight="1">
      <c r="A18" s="15"/>
      <c r="B18" s="15"/>
      <c r="C18" s="15"/>
      <c r="D18" s="15"/>
      <c r="E18" s="15"/>
      <c r="F18" s="9" t="s">
        <v>28</v>
      </c>
      <c r="G18" s="9"/>
      <c r="H18" s="17">
        <f ca="1">ROUND(SUM(INDIRECT(ADDRESS(ROW()+(-1), COLUMN()+(0), 1)),INDIRECT(ADDRESS(ROW()+(-2), COLUMN()+(0), 1))), 2)</f>
        <v>25.380000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238.800000</v>
      </c>
      <c r="H20" s="14">
        <f ca="1">ROUND(INDIRECT(ADDRESS(ROW()+(0), COLUMN()+(-2), 1))*INDIRECT(ADDRESS(ROW()+(0), COLUMN()+(-1), 1))/100, 2)</f>
        <v>4.780000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243.580000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