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<sst xmlns="http://schemas.openxmlformats.org/spreadsheetml/2006/main" count="32" uniqueCount="32">
  <si>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</si>
  <si>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</si>
  <si>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</si>
  <si>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</si>
  <si>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elipsoidal HIE de 70 W, modelo Miniyes 1x70W HIE Reflector Cristal Transparente "LAMP", con cuerpo de aluminio extruido de color RAL 9006 con equipo de encendido magnético y aletas de refrigeración; protección IP20; reflector metalizado, acabado mate; cierre de vidrio transparente; sistema de suspensión por cable de acero de 3x0,75 mm de diámetro y 4 m de longitud máxima. Incluso lámparas.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</si>
  <si>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</si>
  <si>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</si>
  <si>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</si>
  <si>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</si>
  <si>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</si>
  <si>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</si>
  <si>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</si>
  <si>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mt34lam050Cbm</t>
  </si>
  <si>
    <t xml:space="preserve">Ud</t>
  </si>
  <si>
    <t xml:space="preserve">Luminaria suspendida tipo Downlight, de 320 mm de diámetro y 452 mm de altura, para lámpara de halogenuros metálicos elipsoidal HIE de 70 W, modelo Miniyes 1x70W HIE Reflector Cristal Transparente "LAMP", con cuerpo de aluminio extruido de color RAL 9006 con equipo de encendido magnético y aletas de refrigeración; protección IP20; reflector metalizado, acabado mate; cierre de vidrio transparente; sistema de suspensión por cable de acero de 3x0,75 mm de diámetro y 4 m de longitud máxima.</t>
  </si>
  <si>
    <t xml:space="preserve">mt34lhb010g</t>
  </si>
  <si>
    <t xml:space="preserve">Ud</t>
  </si>
  <si>
    <t xml:space="preserve">Lámpara de halogenuros metálicos elipsoidal HIE, de 70 W.</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</si>
  <si>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</si>
  <si>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</si>
  <si>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</si>
  <si>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</si>
  <si>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</si>
  <si>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</si>
  <si>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</si>
  <si>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</si>
  <si>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</si>
  <si>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</si>
  <si>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</si>
  <si>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</si>
  <si>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5.572,18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</si>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</sst>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55" customWidth="1"/>
    <col min="4" max="4" width="7.65" customWidth="1"/>
    <col min="5" max="5" width="69.87"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
      <c r="D10" s="10" t="s">
        <v>13</v>
      </c>
      <c r="E10" s="1" t="s">
        <v>14</v>
      </c>
      <c r="F10" s="11">
        <v>1</v>
      </c>
      <c r="G10" s="12">
        <v>6708.23</v>
      </c>
      <c r="H10" s="12">
        <f ca="1">ROUND(INDIRECT(ADDRESS(ROW()+(0), COLUMN()+(-2), 1))*INDIRECT(ADDRESS(ROW()+(0), COLUMN()+(-1), 1)), 2)</f>
        <v>6708.23</v>
      </c>
    </row>
    <row r="11" spans="1:8" ht="13.50" thickBot="1" customHeight="1">
      <c r="A11" s="1" t="s">
        <v>15</v>
      </c>
      <c r="B11" s="1"/>
      <c r="C11" s="1"/>
      <c r="D11" s="10" t="s">
        <v>16</v>
      </c>
      <c r="E11" s="1" t="s">
        <v>17</v>
      </c>
      <c r="F11" s="13">
        <v>1</v>
      </c>
      <c r="G11" s="14">
        <v>3182.22</v>
      </c>
      <c r="H11" s="14">
        <f ca="1">ROUND(INDIRECT(ADDRESS(ROW()+(0), COLUMN()+(-2), 1))*INDIRECT(ADDRESS(ROW()+(0), COLUMN()+(-1), 1)), 2)</f>
        <v>3182.22</v>
      </c>
    </row>
    <row r="12" spans="1:8" ht="13.50" thickBot="1" customHeight="1">
      <c r="A12" s="15"/>
      <c r="B12" s="15"/>
      <c r="C12" s="15"/>
      <c r="D12" s="15"/>
      <c r="E12" s="15"/>
      <c r="F12" s="9" t="s">
        <v>18</v>
      </c>
      <c r="G12" s="9"/>
      <c r="H12" s="17">
        <f ca="1">ROUND(SUM(INDIRECT(ADDRESS(ROW()+(-1), COLUMN()+(0), 1)),INDIRECT(ADDRESS(ROW()+(-2), COLUMN()+(0), 1))), 2)</f>
        <v>9890.45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0.235</v>
      </c>
      <c r="G14" s="12">
        <v>103.87</v>
      </c>
      <c r="H14" s="12">
        <f ca="1">ROUND(INDIRECT(ADDRESS(ROW()+(0), COLUMN()+(-2), 1))*INDIRECT(ADDRESS(ROW()+(0), COLUMN()+(-1), 1)), 2)</f>
        <v>24.41</v>
      </c>
    </row>
    <row r="15" spans="1:8" ht="13.50" thickBot="1" customHeight="1">
      <c r="A15" s="1" t="s">
        <v>23</v>
      </c>
      <c r="B15" s="1"/>
      <c r="C15" s="1"/>
      <c r="D15" s="10" t="s">
        <v>24</v>
      </c>
      <c r="E15" s="1" t="s">
        <v>25</v>
      </c>
      <c r="F15" s="13">
        <v>0.235</v>
      </c>
      <c r="G15" s="14">
        <v>75.43</v>
      </c>
      <c r="H15" s="14">
        <f ca="1">ROUND(INDIRECT(ADDRESS(ROW()+(0), COLUMN()+(-2), 1))*INDIRECT(ADDRESS(ROW()+(0), COLUMN()+(-1), 1)), 2)</f>
        <v>17.73</v>
      </c>
    </row>
    <row r="16" spans="1:8" ht="13.50" thickBot="1" customHeight="1">
      <c r="A16" s="15"/>
      <c r="B16" s="15"/>
      <c r="C16" s="15"/>
      <c r="D16" s="15"/>
      <c r="E16" s="15"/>
      <c r="F16" s="9" t="s">
        <v>26</v>
      </c>
      <c r="G16" s="9"/>
      <c r="H16" s="17">
        <f ca="1">ROUND(SUM(INDIRECT(ADDRESS(ROW()+(-1), COLUMN()+(0), 1)),INDIRECT(ADDRESS(ROW()+(-2), COLUMN()+(0), 1))), 2)</f>
        <v>42.14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9932.59</v>
      </c>
      <c r="H18" s="14">
        <f ca="1">ROUND(INDIRECT(ADDRESS(ROW()+(0), COLUMN()+(-2), 1))*INDIRECT(ADDRESS(ROW()+(0), COLUMN()+(-1), 1))/100, 2)</f>
        <v>198.65</v>
      </c>
    </row>
    <row r="19" spans="1:8" ht="13.50" thickBot="1" customHeight="1">
      <c r="A19" s="21" t="s">
        <v>30</v>
      </c>
      <c r="B19" s="21"/>
      <c r="C19" s="21"/>
      <c r="D19" s="22"/>
      <c r="E19" s="23"/>
      <c r="F19" s="24" t="s">
        <v>31</v>
      </c>
      <c r="G19" s="25"/>
      <c r="H19" s="26">
        <f ca="1">ROUND(SUM(INDIRECT(ADDRESS(ROW()+(-1), COLUMN()+(0), 1)),INDIRECT(ADDRESS(ROW()+(-3), COLUMN()+(0), 1)),INDIRECT(ADDRESS(ROW()+(-7), COLUMN()+(0), 1))), 2)</f>
        <v>10131.2</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