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<sst xmlns="http://schemas.openxmlformats.org/spreadsheetml/2006/main" count="32" uniqueCount="32">
  <si>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</si>
  <si>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III070</t>
  </si>
  <si>
    <t xml:space="preserve">Ud</t>
  </si>
  <si>
    <t xml:space="preserve">Luminaria para industria. Instalación suspendida.</t>
  </si>
  <si>
    <r>
      <rPr>
        <sz val="8.25"/>
        <color rgb="FF000000"/>
        <rFont val="Arial"/>
        <family val="2"/>
      </rPr>
      <t xml:space="preserve">Luminaria para industria, de lámina de acero, acabado termoesmaltado, de color grafito acabado texturizado, regulación DALI, de 162 W, alimentación a 220/240 V y 50-60 Hz, de 640x640x106 mm, con lámpara LED, temperatura de color 4000 K, óptica formada por reflector de alto rendimiento, haz de luz intermedio, altura máxima de instalación 10 m, difusor de polimetilmetacrilato (PMMA), índice de reproducción cromática mayor de 80, flujo luminoso 18049 lúmenes, grado de protección IP65, con cable tripolar, con conductor flexible de cobre clase 5 de 1 mm² de sección, con aislamiento libre de halógenos, de 1,5 m de longitud y cuatro puntos de anclaje, con sistema con cable de acero para instalación de luminaria suspendida regulable en altura. Instalación suspendida.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</si>
  <si>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</si>
  <si>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</si>
  <si>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</si>
  <si>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</si>
  <si>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</si>
  <si>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</si>
  <si>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</si>
  <si>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mt34lle200wq</t>
  </si>
  <si>
    <t xml:space="preserve">Ud</t>
  </si>
  <si>
    <t xml:space="preserve">Luminaria para industria, de lámina de acero, acabado termoesmaltado, de color grafito acabado texturizado, regulación DALI, de 162 W, alimentación a 220/240 V y 50-60 Hz, de 640x640x106 mm, con lámpara LED, temperatura de color 4000 K, óptica formada por reflector de alto rendimiento, haz de luz intermedio, altura máxima de instalación 10 m, difusor de polimetilmetacrilato (PMMA), índice de reproducción cromática mayor de 80, flujo luminoso 18049 lúmenes, grado de protección IP65, con cable tripolar, con conductor flexible de cobre clase 5 de 1 mm² de sección, con aislamiento libre de halógenos, de 1,5 m de longitud y cuatro puntos de anclaje, para suspender de techo o estructura.</t>
  </si>
  <si>
    <t xml:space="preserve">mt34lle201b</t>
  </si>
  <si>
    <t xml:space="preserve">Ud</t>
  </si>
  <si>
    <t xml:space="preserve">Sistema con cable de acero para instalación de luminaria suspendida regulable en altura.</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</si>
  <si>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</si>
  <si>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</si>
  <si>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</si>
  <si>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</si>
  <si>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</si>
  <si>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</si>
  <si>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</si>
  <si>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</si>
  <si>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</si>
  <si>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</si>
  <si>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</si>
  <si>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</si>
  <si>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L 10.391,64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</si>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</sst>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0.68" customWidth="1"/>
    <col min="4" max="4" width="7.65" customWidth="1"/>
    <col min="5" max="5" width="69.70"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
      <c r="D10" s="10" t="s">
        <v>13</v>
      </c>
      <c r="E10" s="1" t="s">
        <v>14</v>
      </c>
      <c r="F10" s="11">
        <v>1</v>
      </c>
      <c r="G10" s="12">
        <v>23695.3</v>
      </c>
      <c r="H10" s="12">
        <f ca="1">ROUND(INDIRECT(ADDRESS(ROW()+(0), COLUMN()+(-2), 1))*INDIRECT(ADDRESS(ROW()+(0), COLUMN()+(-1), 1)), 2)</f>
        <v>23695.3</v>
      </c>
    </row>
    <row r="11" spans="1:8" ht="24.00" thickBot="1" customHeight="1">
      <c r="A11" s="1" t="s">
        <v>15</v>
      </c>
      <c r="B11" s="1"/>
      <c r="C11" s="1"/>
      <c r="D11" s="10" t="s">
        <v>16</v>
      </c>
      <c r="E11" s="1" t="s">
        <v>17</v>
      </c>
      <c r="F11" s="13">
        <v>1</v>
      </c>
      <c r="G11" s="14">
        <v>1714.96</v>
      </c>
      <c r="H11" s="14">
        <f ca="1">ROUND(INDIRECT(ADDRESS(ROW()+(0), COLUMN()+(-2), 1))*INDIRECT(ADDRESS(ROW()+(0), COLUMN()+(-1), 1)), 2)</f>
        <v>1714.96</v>
      </c>
    </row>
    <row r="12" spans="1:8" ht="13.50" thickBot="1" customHeight="1">
      <c r="A12" s="15"/>
      <c r="B12" s="15"/>
      <c r="C12" s="15"/>
      <c r="D12" s="15"/>
      <c r="E12" s="15"/>
      <c r="F12" s="9" t="s">
        <v>18</v>
      </c>
      <c r="G12" s="9"/>
      <c r="H12" s="17">
        <f ca="1">ROUND(SUM(INDIRECT(ADDRESS(ROW()+(-1), COLUMN()+(0), 1)),INDIRECT(ADDRESS(ROW()+(-2), COLUMN()+(0), 1))), 2)</f>
        <v>25410.3</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0.294</v>
      </c>
      <c r="G14" s="12">
        <v>117.18</v>
      </c>
      <c r="H14" s="12">
        <f ca="1">ROUND(INDIRECT(ADDRESS(ROW()+(0), COLUMN()+(-2), 1))*INDIRECT(ADDRESS(ROW()+(0), COLUMN()+(-1), 1)), 2)</f>
        <v>34.45</v>
      </c>
    </row>
    <row r="15" spans="1:8" ht="13.50" thickBot="1" customHeight="1">
      <c r="A15" s="1" t="s">
        <v>23</v>
      </c>
      <c r="B15" s="1"/>
      <c r="C15" s="1"/>
      <c r="D15" s="10" t="s">
        <v>24</v>
      </c>
      <c r="E15" s="1" t="s">
        <v>25</v>
      </c>
      <c r="F15" s="13">
        <v>0.294</v>
      </c>
      <c r="G15" s="14">
        <v>85.08</v>
      </c>
      <c r="H15" s="14">
        <f ca="1">ROUND(INDIRECT(ADDRESS(ROW()+(0), COLUMN()+(-2), 1))*INDIRECT(ADDRESS(ROW()+(0), COLUMN()+(-1), 1)), 2)</f>
        <v>25.01</v>
      </c>
    </row>
    <row r="16" spans="1:8" ht="13.50" thickBot="1" customHeight="1">
      <c r="A16" s="15"/>
      <c r="B16" s="15"/>
      <c r="C16" s="15"/>
      <c r="D16" s="15"/>
      <c r="E16" s="15"/>
      <c r="F16" s="9" t="s">
        <v>26</v>
      </c>
      <c r="G16" s="9"/>
      <c r="H16" s="17">
        <f ca="1">ROUND(SUM(INDIRECT(ADDRESS(ROW()+(-1), COLUMN()+(0), 1)),INDIRECT(ADDRESS(ROW()+(-2), COLUMN()+(0), 1))), 2)</f>
        <v>59.46</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25469.7</v>
      </c>
      <c r="H18" s="14">
        <f ca="1">ROUND(INDIRECT(ADDRESS(ROW()+(0), COLUMN()+(-2), 1))*INDIRECT(ADDRESS(ROW()+(0), COLUMN()+(-1), 1))/100, 2)</f>
        <v>509.39</v>
      </c>
    </row>
    <row r="19" spans="1:8" ht="13.50" thickBot="1" customHeight="1">
      <c r="A19" s="21" t="s">
        <v>30</v>
      </c>
      <c r="B19" s="21"/>
      <c r="C19" s="21"/>
      <c r="D19" s="22"/>
      <c r="E19" s="23"/>
      <c r="F19" s="24" t="s">
        <v>31</v>
      </c>
      <c r="G19" s="25"/>
      <c r="H19" s="26">
        <f ca="1">ROUND(SUM(INDIRECT(ADDRESS(ROW()+(-1), COLUMN()+(0), 1)),INDIRECT(ADDRESS(ROW()+(-3), COLUMN()+(0), 1)),INDIRECT(ADDRESS(ROW()+(-7), COLUMN()+(0), 1))), 2)</f>
        <v>25979.1</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