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xl/styles.xml" ContentType="application/vnd.openxmlformats-officedocument.spreadsheetml.styles+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sharedStrings.xml" ContentType="application/vnd.openxmlformats-officedocument.spreadsheetml.sharedStrings+xml"/>
</Types>
</file>

<file path=_rels/.rels><?xml version="1.0" encoding="utf-8" standalone="yes"?>
<Relationships xmlns="http://schemas.openxmlformats.org/package/2006/relationships">
    <Relationship Id="rId1" Type="http://schemas.openxmlformats.org/officeDocument/2006/relationships/officeDocument" Target="xl/workbook.xml"/>
</Relationships>

</file>

<file path=xl/workbook.xml><?xml version="1.0" encoding="utf-8"?>
<workbook xmlns="http://schemas.openxmlformats.org/spreadsheetml/2006/main" xmlns:r="http://schemas.openxmlformats.org/officeDocument/2006/relationships">
  <fileVersion appName="xl" lastEdited="4" lowestEdited="4" rupBuild="4505"/>
  <workbookPr defaultThemeVersion="124226"/>
  <bookViews>
    <workbookView xWindow="240" yWindow="45" windowWidth="18855" windowHeight="11985"/>
  </bookViews>
  <sheets>
    <sheet name="Hoja 1" sheetId="1" r:id="rId1"/>
  </sheets>
  <calcPr calcId="124519"/>
</workbook>
</file>

<file path=xl/sharedStrings.xml><?xml version="1.0" encoding="utf-8"?>
<sst xmlns="http://schemas.openxmlformats.org/spreadsheetml/2006/main" count="41" uniqueCount="41">
  <si>
    <t xml:space="preserve"/>
  </si>
  <si>
    <t xml:space="preserve">FOA010</t>
  </si>
  <si>
    <t xml:space="preserve">Ud</t>
  </si>
  <si>
    <t xml:space="preserve">Mampara de acero.</t>
  </si>
  <si>
    <r>
      <rPr>
        <sz val="8.25"/>
        <color rgb="FF000000"/>
        <rFont val="Arial"/>
        <family val="2"/>
      </rPr>
      <t xml:space="preserve">Mampara acristalada de 4x2,9 m con luna incolora y perfiles de acero galvanizado, con remate superior de acero galvanizado.</t>
    </r>
    <r>
      <rPr>
        <sz val="8.25"/>
        <color rgb="FF000000"/>
        <rFont val="Arial"/>
        <family val="2"/>
      </rPr>
      <t xml:space="preserve">
</t>
    </r>
  </si>
  <si>
    <t xml:space="preserve">Código</t>
  </si>
  <si>
    <t xml:space="preserve">Unidad</t>
  </si>
  <si>
    <t xml:space="preserve">Descripción</t>
  </si>
  <si>
    <t xml:space="preserve">Rendimiento</t>
  </si>
  <si>
    <r>
      <rPr>
        <b/>
        <sz val="8.25"/>
        <color rgb="FF000000"/>
        <rFont val="Arial"/>
        <family val="2"/>
      </rPr>
      <t xml:space="preserve">Precio</t>
    </r>
    <r>
      <rPr>
        <b/>
        <sz val="8.25"/>
        <color rgb="FF000000"/>
        <rFont val="Arial"/>
        <family val="2"/>
      </rPr>
      <t xml:space="preserve">
</t>
    </r>
    <r>
      <rPr>
        <b/>
        <sz val="8.25"/>
        <color rgb="FF000000"/>
        <rFont val="Arial"/>
        <family val="2"/>
      </rPr>
      <t xml:space="preserve">unitario</t>
    </r>
  </si>
  <si>
    <t xml:space="preserve">Importe</t>
  </si>
  <si>
    <t xml:space="preserve">Materiales</t>
  </si>
  <si>
    <t xml:space="preserve">mt26mac010a</t>
  </si>
  <si>
    <t xml:space="preserve">m²</t>
  </si>
  <si>
    <t xml:space="preserve">Panel ciego machihembrado para mamparas, formado por dos láminas de acero galvanizado con aislamiento intermedio de lana mineral de conductividad térmica 0,039 W/(mK).</t>
  </si>
  <si>
    <t xml:space="preserve">mt26mac020a</t>
  </si>
  <si>
    <t xml:space="preserve">m</t>
  </si>
  <si>
    <t xml:space="preserve">Perfil en "U" de acero galvanizado de acero galvanizado para mamparas.</t>
  </si>
  <si>
    <t xml:space="preserve">mt26mac030a</t>
  </si>
  <si>
    <t xml:space="preserve">m</t>
  </si>
  <si>
    <t xml:space="preserve">Zócalo de acero galvanizado para mamparas.</t>
  </si>
  <si>
    <t xml:space="preserve">mt21vpi010d</t>
  </si>
  <si>
    <t xml:space="preserve">m²</t>
  </si>
  <si>
    <t xml:space="preserve">Luna incolora, de 8 mm de espesor.</t>
  </si>
  <si>
    <t xml:space="preserve">mt26mac040</t>
  </si>
  <si>
    <t xml:space="preserve">m</t>
  </si>
  <si>
    <t xml:space="preserve">Perfil de aluminio lacado para recibido del vidrio en mamparas.</t>
  </si>
  <si>
    <t xml:space="preserve">Subtotal materiales:</t>
  </si>
  <si>
    <t xml:space="preserve">Mano de obra</t>
  </si>
  <si>
    <t xml:space="preserve">mo011</t>
  </si>
  <si>
    <t xml:space="preserve">h</t>
  </si>
  <si>
    <t xml:space="preserve">Montador.</t>
  </si>
  <si>
    <t xml:space="preserve">mo080</t>
  </si>
  <si>
    <t xml:space="preserve">h</t>
  </si>
  <si>
    <t xml:space="preserve">Ayudante de montador.</t>
  </si>
  <si>
    <t xml:space="preserve">Subtotal mano de obra:</t>
  </si>
  <si>
    <t xml:space="preserve">Herramienta menor</t>
  </si>
  <si>
    <t xml:space="preserve">%</t>
  </si>
  <si>
    <t xml:space="preserve">Herramienta menor</t>
  </si>
  <si>
    <t xml:space="preserve">Coste de mantenimiento decenal: L 2.921,16 en los primeros 10 años.</t>
  </si>
  <si>
    <r>
      <rPr>
        <b/>
        <sz val="8.25"/>
        <color rgb="FF000000"/>
        <rFont val="Arial"/>
        <family val="2"/>
      </rPr>
      <t xml:space="preserve">Costos directos</t>
    </r>
    <r>
      <rPr>
        <sz val="8.25"/>
        <color rgb="FF000000"/>
        <rFont val="Arial"/>
        <family val="2"/>
      </rPr>
      <t xml:space="preserve"> </t>
    </r>
    <r>
      <rPr>
        <sz val="8.25"/>
        <color rgb="FF000000"/>
        <rFont val="Arial"/>
        <family val="2"/>
      </rPr>
      <t xml:space="preserve">(1+2+3)</t>
    </r>
    <r>
      <rPr>
        <sz val="8.25"/>
        <color rgb="FF000000"/>
        <rFont val="Arial"/>
        <family val="2"/>
      </rPr>
      <t xml:space="preserve">:</t>
    </r>
  </si>
</sst>
</file>

<file path=xl/styles.xml><?xml version="1.0" encoding="utf-8"?>
<styleSheet xmlns="http://schemas.openxmlformats.org/spreadsheetml/2006/main">
  <numFmts count="2">
    <numFmt numFmtId="200" formatCode="0.000"/>
    <numFmt numFmtId="201" formatCode="0.00"/>
  </numFmts>
  <fonts count="2">
    <font>
      <sz val="8.25"/>
      <color rgb="FF000000"/>
      <name val="Arial"/>
      <family val="2"/>
    </font>
    <font>
      <b/>
      <sz val="8.25"/>
      <color rgb="FF000000"/>
      <name val="Arial"/>
      <family val="2"/>
    </font>
  </fonts>
  <fills count="2">
    <fill>
      <patternFill patternType="none"/>
    </fill>
    <fill>
      <patternFill patternType="gray125"/>
    </fill>
  </fills>
  <borders count="8">
    <border>
      <left/>
      <right/>
      <top/>
      <bottom/>
      <diagonal/>
    </border>
    <border>
      <left style="thin">
        <color rgb="FF000000"/>
      </left>
      <right style="thin">
        <color rgb="FF000000"/>
      </right>
      <top style="thin">
        <color rgb="FF000000"/>
      </top>
      <bottom style="thin">
        <color rgb="FF000000"/>
      </bottom>
      <diagonal/>
    </border>
    <border>
      <left/>
      <right/>
      <top/>
      <bottom style="thin">
        <color rgb="FF000000"/>
      </bottom>
      <diagonal/>
    </border>
    <border>
      <left/>
      <right/>
      <top style="thin">
        <color rgb="FF000000"/>
      </top>
      <bottom/>
      <diagonal/>
    </border>
    <border>
      <left style="thin">
        <color rgb="FF000000"/>
      </left>
      <right/>
      <top style="thin">
        <color rgb="FF000000"/>
      </top>
      <bottom style="thin">
        <color rgb="FF000000"/>
      </bottom>
      <diagonal/>
    </border>
    <border>
      <left/>
      <right/>
      <top style="thin">
        <color rgb="FF000000"/>
      </top>
      <bottom style="thin">
        <color rgb="FF000000"/>
      </bottom>
      <diagonal/>
    </border>
    <border>
      <left/>
      <right style="thin">
        <color rgb="FF000000"/>
      </right>
      <top style="thin">
        <color rgb="FF000000"/>
      </top>
      <bottom style="thin">
        <color rgb="FF000000"/>
      </bottom>
      <diagonal/>
    </border>
    <border>
      <left style="thin">
        <color rgb="FF000000"/>
      </left>
      <right/>
      <top style="thin">
        <color rgb="FF000000"/>
      </top>
      <bottom/>
      <diagonal/>
    </border>
  </borders>
  <cellStyleXfs count="1">
    <xf numFmtId="0" fontId="0" fillId="0" borderId="0"/>
  </cellStyleXfs>
  <cellXfs count="27">
    <xf numFmtId="0" fontId="0" fillId="0" borderId="0" xfId="0" applyFont="1" applyAlignment="1">
      <alignment horizontal="left" vertical="center" wrapText="0"/>
    </xf>
    <xf numFmtId="0" fontId="0" fillId="0" borderId="0" xfId="0" applyFont="1" applyAlignment="1">
      <alignment horizontal="left" vertical="top" wrapText="1"/>
    </xf>
    <xf numFmtId="0" fontId="1" fillId="0" borderId="0" xfId="0" applyFont="1" applyAlignment="1">
      <alignment horizontal="left" vertical="top" wrapText="1"/>
    </xf>
    <xf numFmtId="0" fontId="1" fillId="0" borderId="0" xfId="0" applyFont="1" applyAlignment="1">
      <alignment horizontal="center" vertical="top" wrapText="1"/>
    </xf>
    <xf numFmtId="0" fontId="0" fillId="0" borderId="0" xfId="0" applyFont="1" applyAlignment="1">
      <alignment horizontal="justify" vertical="top" wrapText="1"/>
    </xf>
    <xf numFmtId="0" fontId="0" fillId="0" borderId="1" xfId="0" applyFont="1" applyAlignment="1">
      <alignment horizontal="left" vertical="top" wrapText="1"/>
    </xf>
    <xf numFmtId="0" fontId="0" fillId="0" borderId="2" xfId="0" applyFont="1" applyAlignment="1">
      <alignment horizontal="center" vertical="bottom" wrapText="1"/>
    </xf>
    <xf numFmtId="0" fontId="0" fillId="0" borderId="2" xfId="0" applyFont="1" applyAlignment="1">
      <alignment horizontal="right" vertical="bottom" wrapText="1"/>
    </xf>
    <xf numFmtId="0" fontId="0" fillId="0" borderId="3" xfId="0" applyFont="1" applyAlignment="1">
      <alignment horizontal="center" vertical="center" wrapText="1"/>
    </xf>
    <xf numFmtId="0" fontId="0" fillId="0" borderId="3" xfId="0" applyFont="1" applyAlignment="1">
      <alignment horizontal="left" vertical="center" wrapText="1"/>
    </xf>
    <xf numFmtId="0" fontId="0" fillId="0" borderId="0" xfId="0" applyFont="1" applyAlignment="1">
      <alignment horizontal="center" vertical="top" wrapText="1"/>
    </xf>
    <xf numFmtId="200" fontId="0" fillId="0" borderId="0" xfId="0" applyFont="1" applyAlignment="1">
      <alignment horizontal="right" vertical="top" wrapText="1"/>
    </xf>
    <xf numFmtId="201" fontId="0" fillId="0" borderId="0" xfId="0" applyFont="1" applyAlignment="1">
      <alignment horizontal="right" vertical="top" wrapText="1"/>
    </xf>
    <xf numFmtId="200" fontId="0" fillId="0" borderId="2" xfId="0" applyFont="1" applyAlignment="1">
      <alignment horizontal="right" vertical="top" wrapText="1"/>
    </xf>
    <xf numFmtId="201" fontId="0" fillId="0" borderId="2" xfId="0" applyFont="1" applyAlignment="1">
      <alignment horizontal="right" vertical="top" wrapText="1"/>
    </xf>
    <xf numFmtId="0" fontId="0" fillId="0" borderId="0" xfId="0" applyFont="1" applyAlignment="1">
      <alignment horizontal="center" vertical="center" wrapText="1"/>
    </xf>
    <xf numFmtId="201" fontId="1" fillId="0" borderId="0" xfId="0" applyFont="1" applyAlignment="1">
      <alignment horizontal="right" vertical="top" wrapText="1"/>
    </xf>
    <xf numFmtId="201" fontId="1" fillId="0" borderId="3" xfId="0" applyFont="1" applyAlignment="1">
      <alignment horizontal="right" vertical="top" wrapText="1"/>
    </xf>
    <xf numFmtId="0" fontId="0" fillId="0" borderId="0" xfId="0" applyFont="1" applyAlignment="1">
      <alignment horizontal="left" vertical="center" wrapText="1"/>
    </xf>
    <xf numFmtId="0" fontId="0" fillId="0" borderId="2" xfId="0" applyFont="1" applyAlignment="1">
      <alignment horizontal="left" vertical="top" wrapText="1"/>
    </xf>
    <xf numFmtId="0" fontId="0" fillId="0" borderId="2" xfId="0" applyFont="1" applyAlignment="1">
      <alignment horizontal="center" vertical="top" wrapText="1"/>
    </xf>
    <xf numFmtId="0" fontId="0" fillId="0" borderId="4" xfId="0" applyFont="1" applyAlignment="1">
      <alignment horizontal="left" vertical="top" wrapText="1"/>
    </xf>
    <xf numFmtId="0" fontId="0" fillId="0" borderId="5" xfId="0" applyFont="1" applyAlignment="1">
      <alignment horizontal="left" vertical="top" wrapText="1"/>
    </xf>
    <xf numFmtId="0" fontId="0" fillId="0" borderId="6" xfId="0" applyFont="1" applyAlignment="1">
      <alignment horizontal="left" vertical="top" wrapText="1"/>
    </xf>
    <xf numFmtId="0" fontId="0" fillId="0" borderId="7" xfId="0" applyFont="1" applyAlignment="1">
      <alignment horizontal="right" vertical="center" wrapText="1"/>
    </xf>
    <xf numFmtId="0" fontId="0" fillId="0" borderId="3" xfId="0" applyFont="1" applyAlignment="1">
      <alignment horizontal="right" vertical="center" wrapText="1"/>
    </xf>
    <xf numFmtId="201" fontId="0" fillId="0" borderId="3" xfId="0" applyFont="1" applyAlignment="1">
      <alignment horizontal="right" vertical="top" wrapText="1"/>
    </xf>
  </cellXfs>
  <cellStyles count="1">
    <cellStyle name="Normal" xfId="0" builtinId="0"/>
  </cellStyles>
  <dxfs count="0"/>
  <tableStyles count="0" defaultTableStyle="TableStyleMedium9" defaultPivotStyle="PivotStyleLight16"/>
</styleSheet>
</file>

<file path=xl/_rels/workbook.xml.rels><?xml version="1.0" encoding="utf-8" standalone="yes"?>
<Relationships xmlns="http://schemas.openxmlformats.org/package/2006/relationships">
    <Relationship Id="rId3" Type="http://schemas.openxmlformats.org/officeDocument/2006/relationships/styles" Target="styles.xml"/>
    <Relationship Id="rId1" Type="http://schemas.openxmlformats.org/officeDocument/2006/relationships/worksheet" Target="worksheets/sheet1.xml"/>
    <Relationship Id="rId4" Type="http://schemas.openxmlformats.org/officeDocument/2006/relationships/sharedStrings" Target="sharedStrings.xml"/>
</Relationships>

</file>

<file path=xl/worksheets/sheet1.xml><?xml version="1.0" encoding="utf-8"?>
<worksheet xmlns="http://schemas.openxmlformats.org/spreadsheetml/2006/main" xmlns:r="http://schemas.openxmlformats.org/officeDocument/2006/relationships">
  <dimension ref="A1:E200"/>
  <sheetViews>
    <sheetView tabSelected="1" view="pageLayout" workbookViewId="0">
      <selection activeCell="A1" sqref="A1"/>
    </sheetView>
  </sheetViews>
  <sheetFormatPr baseColWidth="10" defaultRowHeight="15"/>
  <cols>
    <col min="1" max="1" width="8.16" customWidth="1"/>
    <col min="2" max="2" width="4.59" customWidth="1"/>
    <col min="3" max="3" width="1.53" customWidth="1"/>
    <col min="4" max="4" width="6.12" customWidth="1"/>
    <col min="5" max="5" width="71.74" customWidth="1"/>
    <col min="6" max="6" width="13.26" customWidth="1"/>
    <col min="7" max="7" width="11.56" customWidth="1"/>
    <col min="8" max="8" width="11.56" customWidth="1"/>
  </cols>
  <sheetData>
    <row r="1" spans="1:1" ht="2.25" thickBot="1" customHeight="1">
      <c r="A1" s="1" t="s">
        <v>0</v>
      </c>
      <c r="B1" s="1"/>
      <c r="C1" s="1"/>
      <c r="D1" s="1"/>
      <c r="E1" s="1"/>
      <c r="F1" s="1"/>
      <c r="G1" s="1"/>
      <c r="H1" s="1"/>
    </row>
    <row r="3" spans="1:8" ht="13.50" thickBot="1" customHeight="1">
      <c r="A3" s="2" t="s">
        <v>1</v>
      </c>
      <c r="B3" s="3" t="s">
        <v>2</v>
      </c>
      <c r="C3" s="3"/>
      <c r="D3" s="2" t="s">
        <v>3</v>
      </c>
      <c r="E3" s="2"/>
      <c r="F3" s="2"/>
      <c r="G3" s="2"/>
      <c r="H3" s="2"/>
    </row>
    <row r="5" spans="1:8" ht="24.00" thickBot="1" customHeight="1">
      <c r="A5" s="5" t="s">
        <v>4</v>
      </c>
      <c r="B5" s="5"/>
      <c r="C5" s="5"/>
      <c r="D5" s="5"/>
      <c r="E5" s="5"/>
      <c r="F5" s="5"/>
      <c r="G5" s="5"/>
      <c r="H5" s="5"/>
    </row>
    <row r="8" spans="1:8" ht="24.00" thickBot="1" customHeight="1">
      <c r="A8" s="6" t="s">
        <v>5</v>
      </c>
      <c r="B8" s="6"/>
      <c r="C8" s="6" t="s">
        <v>6</v>
      </c>
      <c r="D8" s="6"/>
      <c r="E8" s="6" t="s">
        <v>7</v>
      </c>
      <c r="F8" s="7" t="s">
        <v>8</v>
      </c>
      <c r="G8" s="7" t="s">
        <v>9</v>
      </c>
      <c r="H8" s="7" t="s">
        <v>10</v>
      </c>
    </row>
    <row r="9" spans="1:8" ht="13.50" thickBot="1" customHeight="1">
      <c r="A9" s="8">
        <v>1</v>
      </c>
      <c r="B9" s="8"/>
      <c r="C9" s="8"/>
      <c r="D9" s="8"/>
      <c r="E9" s="9" t="s">
        <v>11</v>
      </c>
      <c r="F9" s="9"/>
      <c r="G9" s="8"/>
      <c r="H9" s="8"/>
    </row>
    <row r="10" spans="1:8" ht="34.50" thickBot="1" customHeight="1">
      <c r="A10" s="1" t="s">
        <v>12</v>
      </c>
      <c r="B10" s="1"/>
      <c r="C10" s="10" t="s">
        <v>13</v>
      </c>
      <c r="D10" s="10"/>
      <c r="E10" s="1" t="s">
        <v>14</v>
      </c>
      <c r="F10" s="11">
        <v>2.25</v>
      </c>
      <c r="G10" s="12">
        <v>1935.89</v>
      </c>
      <c r="H10" s="12">
        <f ca="1">ROUND(INDIRECT(ADDRESS(ROW()+(0), COLUMN()+(-2), 1))*INDIRECT(ADDRESS(ROW()+(0), COLUMN()+(-1), 1)), 2)</f>
        <v>4355.75</v>
      </c>
    </row>
    <row r="11" spans="1:8" ht="13.50" thickBot="1" customHeight="1">
      <c r="A11" s="1" t="s">
        <v>15</v>
      </c>
      <c r="B11" s="1"/>
      <c r="C11" s="10" t="s">
        <v>16</v>
      </c>
      <c r="D11" s="10"/>
      <c r="E11" s="1" t="s">
        <v>17</v>
      </c>
      <c r="F11" s="11">
        <v>9.7</v>
      </c>
      <c r="G11" s="12">
        <v>102.55</v>
      </c>
      <c r="H11" s="12">
        <f ca="1">ROUND(INDIRECT(ADDRESS(ROW()+(0), COLUMN()+(-2), 1))*INDIRECT(ADDRESS(ROW()+(0), COLUMN()+(-1), 1)), 2)</f>
        <v>994.74</v>
      </c>
    </row>
    <row r="12" spans="1:8" ht="13.50" thickBot="1" customHeight="1">
      <c r="A12" s="1" t="s">
        <v>18</v>
      </c>
      <c r="B12" s="1"/>
      <c r="C12" s="10" t="s">
        <v>19</v>
      </c>
      <c r="D12" s="10"/>
      <c r="E12" s="1" t="s">
        <v>20</v>
      </c>
      <c r="F12" s="11">
        <v>3.9</v>
      </c>
      <c r="G12" s="12">
        <v>106.52</v>
      </c>
      <c r="H12" s="12">
        <f ca="1">ROUND(INDIRECT(ADDRESS(ROW()+(0), COLUMN()+(-2), 1))*INDIRECT(ADDRESS(ROW()+(0), COLUMN()+(-1), 1)), 2)</f>
        <v>415.43</v>
      </c>
    </row>
    <row r="13" spans="1:8" ht="13.50" thickBot="1" customHeight="1">
      <c r="A13" s="1" t="s">
        <v>21</v>
      </c>
      <c r="B13" s="1"/>
      <c r="C13" s="10" t="s">
        <v>22</v>
      </c>
      <c r="D13" s="10"/>
      <c r="E13" s="1" t="s">
        <v>23</v>
      </c>
      <c r="F13" s="11">
        <v>8.2</v>
      </c>
      <c r="G13" s="12">
        <v>803.06</v>
      </c>
      <c r="H13" s="12">
        <f ca="1">ROUND(INDIRECT(ADDRESS(ROW()+(0), COLUMN()+(-2), 1))*INDIRECT(ADDRESS(ROW()+(0), COLUMN()+(-1), 1)), 2)</f>
        <v>6585.09</v>
      </c>
    </row>
    <row r="14" spans="1:8" ht="13.50" thickBot="1" customHeight="1">
      <c r="A14" s="1" t="s">
        <v>24</v>
      </c>
      <c r="B14" s="1"/>
      <c r="C14" s="10" t="s">
        <v>25</v>
      </c>
      <c r="D14" s="10"/>
      <c r="E14" s="1" t="s">
        <v>26</v>
      </c>
      <c r="F14" s="13">
        <v>18.3</v>
      </c>
      <c r="G14" s="14">
        <v>140.21</v>
      </c>
      <c r="H14" s="14">
        <f ca="1">ROUND(INDIRECT(ADDRESS(ROW()+(0), COLUMN()+(-2), 1))*INDIRECT(ADDRESS(ROW()+(0), COLUMN()+(-1), 1)), 2)</f>
        <v>2565.84</v>
      </c>
    </row>
    <row r="15" spans="1:8" ht="13.50" thickBot="1" customHeight="1">
      <c r="A15" s="15"/>
      <c r="B15" s="15"/>
      <c r="C15" s="15"/>
      <c r="D15" s="15"/>
      <c r="E15" s="15"/>
      <c r="F15" s="9" t="s">
        <v>27</v>
      </c>
      <c r="G15" s="9"/>
      <c r="H15" s="17">
        <f ca="1">ROUND(SUM(INDIRECT(ADDRESS(ROW()+(-1), COLUMN()+(0), 1)),INDIRECT(ADDRESS(ROW()+(-2), COLUMN()+(0), 1)),INDIRECT(ADDRESS(ROW()+(-3), COLUMN()+(0), 1)),INDIRECT(ADDRESS(ROW()+(-4), COLUMN()+(0), 1)),INDIRECT(ADDRESS(ROW()+(-5), COLUMN()+(0), 1))), 2)</f>
        <v>14916.9</v>
      </c>
    </row>
    <row r="16" spans="1:8" ht="13.50" thickBot="1" customHeight="1">
      <c r="A16" s="15">
        <v>2</v>
      </c>
      <c r="B16" s="15"/>
      <c r="C16" s="15"/>
      <c r="D16" s="15"/>
      <c r="E16" s="18" t="s">
        <v>28</v>
      </c>
      <c r="F16" s="18"/>
      <c r="G16" s="15"/>
      <c r="H16" s="15"/>
    </row>
    <row r="17" spans="1:8" ht="13.50" thickBot="1" customHeight="1">
      <c r="A17" s="1" t="s">
        <v>29</v>
      </c>
      <c r="B17" s="1"/>
      <c r="C17" s="10" t="s">
        <v>30</v>
      </c>
      <c r="D17" s="10"/>
      <c r="E17" s="1" t="s">
        <v>31</v>
      </c>
      <c r="F17" s="11">
        <v>7.813</v>
      </c>
      <c r="G17" s="12">
        <v>73.85</v>
      </c>
      <c r="H17" s="12">
        <f ca="1">ROUND(INDIRECT(ADDRESS(ROW()+(0), COLUMN()+(-2), 1))*INDIRECT(ADDRESS(ROW()+(0), COLUMN()+(-1), 1)), 2)</f>
        <v>576.99</v>
      </c>
    </row>
    <row r="18" spans="1:8" ht="13.50" thickBot="1" customHeight="1">
      <c r="A18" s="1" t="s">
        <v>32</v>
      </c>
      <c r="B18" s="1"/>
      <c r="C18" s="10" t="s">
        <v>33</v>
      </c>
      <c r="D18" s="10"/>
      <c r="E18" s="1" t="s">
        <v>34</v>
      </c>
      <c r="F18" s="13">
        <v>7.813</v>
      </c>
      <c r="G18" s="14">
        <v>53.32</v>
      </c>
      <c r="H18" s="14">
        <f ca="1">ROUND(INDIRECT(ADDRESS(ROW()+(0), COLUMN()+(-2), 1))*INDIRECT(ADDRESS(ROW()+(0), COLUMN()+(-1), 1)), 2)</f>
        <v>416.59</v>
      </c>
    </row>
    <row r="19" spans="1:8" ht="13.50" thickBot="1" customHeight="1">
      <c r="A19" s="15"/>
      <c r="B19" s="15"/>
      <c r="C19" s="15"/>
      <c r="D19" s="15"/>
      <c r="E19" s="15"/>
      <c r="F19" s="9" t="s">
        <v>35</v>
      </c>
      <c r="G19" s="9"/>
      <c r="H19" s="17">
        <f ca="1">ROUND(SUM(INDIRECT(ADDRESS(ROW()+(-1), COLUMN()+(0), 1)),INDIRECT(ADDRESS(ROW()+(-2), COLUMN()+(0), 1))), 2)</f>
        <v>993.58</v>
      </c>
    </row>
    <row r="20" spans="1:8" ht="13.50" thickBot="1" customHeight="1">
      <c r="A20" s="15">
        <v>3</v>
      </c>
      <c r="B20" s="15"/>
      <c r="C20" s="15"/>
      <c r="D20" s="15"/>
      <c r="E20" s="18" t="s">
        <v>36</v>
      </c>
      <c r="F20" s="18"/>
      <c r="G20" s="15"/>
      <c r="H20" s="15"/>
    </row>
    <row r="21" spans="1:8" ht="13.50" thickBot="1" customHeight="1">
      <c r="A21" s="19"/>
      <c r="B21" s="19"/>
      <c r="C21" s="20" t="s">
        <v>37</v>
      </c>
      <c r="D21" s="20"/>
      <c r="E21" s="19" t="s">
        <v>38</v>
      </c>
      <c r="F21" s="13">
        <v>2</v>
      </c>
      <c r="G21" s="14">
        <f ca="1">ROUND(SUM(INDIRECT(ADDRESS(ROW()+(-2), COLUMN()+(1), 1)),INDIRECT(ADDRESS(ROW()+(-6), COLUMN()+(1), 1))), 2)</f>
        <v>15910.4</v>
      </c>
      <c r="H21" s="14">
        <f ca="1">ROUND(INDIRECT(ADDRESS(ROW()+(0), COLUMN()+(-2), 1))*INDIRECT(ADDRESS(ROW()+(0), COLUMN()+(-1), 1))/100, 2)</f>
        <v>318.21</v>
      </c>
    </row>
    <row r="22" spans="1:8" ht="13.50" thickBot="1" customHeight="1">
      <c r="A22" s="21" t="s">
        <v>39</v>
      </c>
      <c r="B22" s="21"/>
      <c r="C22" s="22"/>
      <c r="D22" s="22"/>
      <c r="E22" s="23"/>
      <c r="F22" s="24" t="s">
        <v>40</v>
      </c>
      <c r="G22" s="25"/>
      <c r="H22" s="26">
        <f ca="1">ROUND(SUM(INDIRECT(ADDRESS(ROW()+(-1), COLUMN()+(0), 1)),INDIRECT(ADDRESS(ROW()+(-3), COLUMN()+(0), 1)),INDIRECT(ADDRESS(ROW()+(-7), COLUMN()+(0), 1))), 2)</f>
        <v>16228.6</v>
      </c>
    </row>
  </sheetData>
  <mergeCells count="39">
    <mergeCell ref="A1:H1"/>
    <mergeCell ref="B3:C3"/>
    <mergeCell ref="D3:H3"/>
    <mergeCell ref="A5:H5"/>
    <mergeCell ref="A8:B8"/>
    <mergeCell ref="C8:D8"/>
    <mergeCell ref="A9:B9"/>
    <mergeCell ref="C9:D9"/>
    <mergeCell ref="E9:F9"/>
    <mergeCell ref="A10:B10"/>
    <mergeCell ref="C10:D10"/>
    <mergeCell ref="A11:B11"/>
    <mergeCell ref="C11:D11"/>
    <mergeCell ref="A12:B12"/>
    <mergeCell ref="C12:D12"/>
    <mergeCell ref="A13:B13"/>
    <mergeCell ref="C13:D13"/>
    <mergeCell ref="A14:B14"/>
    <mergeCell ref="C14:D14"/>
    <mergeCell ref="A15:B15"/>
    <mergeCell ref="C15:D15"/>
    <mergeCell ref="F15:G15"/>
    <mergeCell ref="A16:B16"/>
    <mergeCell ref="C16:D16"/>
    <mergeCell ref="E16:F16"/>
    <mergeCell ref="A17:B17"/>
    <mergeCell ref="C17:D17"/>
    <mergeCell ref="A18:B18"/>
    <mergeCell ref="C18:D18"/>
    <mergeCell ref="A19:B19"/>
    <mergeCell ref="C19:D19"/>
    <mergeCell ref="F19:G19"/>
    <mergeCell ref="A20:B20"/>
    <mergeCell ref="C20:D20"/>
    <mergeCell ref="E20:F20"/>
    <mergeCell ref="A21:B21"/>
    <mergeCell ref="C21:D21"/>
    <mergeCell ref="A22:E22"/>
    <mergeCell ref="F22:G22"/>
  </mergeCells>
  <pageMargins left="0.147638" right="0.147638" top="0.206693" bottom="0.206693" header="0.0" footer="0.0"/>
  <pageSetup paperSize="9" orientation="portrait"/>
  <rowBreaks count="0" manualBreakCount="0">
    </rowBreaks>
</worksheet>
</file>