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<sst xmlns="http://schemas.openxmlformats.org/spreadsheetml/2006/main" count="70" uniqueCount="70">
  <si>
    <t xml:space="preserve"/>
  </si>
  <si>
    <t xml:space="preserve">FCB010</t>
  </si>
  <si>
    <t xml:space="preserve">m</t>
  </si>
  <si>
    <t xml:space="preserve">Dintel de mampostería reforzada de bloques en "U" de concreto, para revestir.</t>
  </si>
  <si>
    <r>
      <rPr>
        <sz val="8.25"/>
        <color rgb="FF000000"/>
        <rFont val="Arial"/>
        <family val="2"/>
      </rPr>
      <t xml:space="preserve">Dintel de 20 cm de espesor, de mampostería reforzada de bloques en "U" de concreto, lisos, color gris, 40x20x20 cm, resistencia normalizada R10 (10 N/mm²), para revestir, recibidos con mortero de cemento confeccionado en obra, con 300 kg/m³ de cemento, color gris, dosificación 1:5, suministrado en sacos; con refuerzo de concreto, f'c=140 kg/cm² (2000 psi), clase de exposición F0 S0 P0 C0, tamaño máximo del agregado 12,5 mm, consistencia fluida, mezclado en obra, fundido con medios manuales, y acero Grado 60 (fy=4200 kg/cm²), cuantía 4,3 kg/m; montaje y desmontaje de apeo compuesto por 2 puntales metálicos telescópicos, amortizables en 150 usos y tablones de madera de pino, amortizables en 10 usos. El precio incluye el corte, doblado y conformado de la armadura en taller de obra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</si>
  <si>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</si>
  <si>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</si>
  <si>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</si>
  <si>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</si>
  <si>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</si>
  <si>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</si>
  <si>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</si>
  <si>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mt02bhp020f</t>
  </si>
  <si>
    <t xml:space="preserve">Ud</t>
  </si>
  <si>
    <t xml:space="preserve">Bloque en "U" de concreto, liso, color gris, 40x20x20 cm, resistencia normalizada R10 (10 N/mm²), para revestir.</t>
  </si>
  <si>
    <t xml:space="preserve">mt01arg005a</t>
  </si>
  <si>
    <t xml:space="preserve">t</t>
  </si>
  <si>
    <t xml:space="preserve">Arena de cantera, para mortero mezclado en obra.</t>
  </si>
  <si>
    <t xml:space="preserve">mt08aaa010a</t>
  </si>
  <si>
    <t xml:space="preserve">m³</t>
  </si>
  <si>
    <t xml:space="preserve">Agua.</t>
  </si>
  <si>
    <t xml:space="preserve">mt08cem000i</t>
  </si>
  <si>
    <t xml:space="preserve">kg</t>
  </si>
  <si>
    <t xml:space="preserve">Cemento gris en sacos.</t>
  </si>
  <si>
    <t xml:space="preserve">mt07aco110g</t>
  </si>
  <si>
    <t xml:space="preserve">kg</t>
  </si>
  <si>
    <t xml:space="preserve">Acero en varillas corrugadas, Grado 60 (fy=4200 kg/cm²), de varios diámetros, según ASTM A 615.</t>
  </si>
  <si>
    <t xml:space="preserve">mt08var050</t>
  </si>
  <si>
    <t xml:space="preserve">kg</t>
  </si>
  <si>
    <t xml:space="preserve">Alambre galvanizado para atar, de 1,30 mm de diámetro.</t>
  </si>
  <si>
    <t xml:space="preserve">mt01arg000i</t>
  </si>
  <si>
    <t xml:space="preserve">m³</t>
  </si>
  <si>
    <t xml:space="preserve">Arena cribada.</t>
  </si>
  <si>
    <t xml:space="preserve">mt01arg001ie</t>
  </si>
  <si>
    <t xml:space="preserve">m³</t>
  </si>
  <si>
    <t xml:space="preserve">Agregado grueso homogeneizado, de tamaño máximo 12,5 mm.</t>
  </si>
  <si>
    <t xml:space="preserve">mt50spa050m</t>
  </si>
  <si>
    <t xml:space="preserve">m³</t>
  </si>
  <si>
    <t xml:space="preserve">Tablón de madera de pino, dimensiones 20x7,2 cm.</t>
  </si>
  <si>
    <t xml:space="preserve">mt50spa101</t>
  </si>
  <si>
    <t xml:space="preserve">kg</t>
  </si>
  <si>
    <t xml:space="preserve">Clavos de acero.</t>
  </si>
  <si>
    <t xml:space="preserve">mt50spa081a</t>
  </si>
  <si>
    <t xml:space="preserve">Ud</t>
  </si>
  <si>
    <t xml:space="preserve">Puntal metálico telescópico, de hasta 3 m de altura.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</si>
  <si>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</si>
  <si>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</si>
  <si>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</si>
  <si>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</si>
  <si>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Mezcladora de concreto eléctrica con una capacidad de amasado de 160 l.</t>
  </si>
  <si>
    <t xml:space="preserve">Subtotal equipo y maquinaria:</t>
  </si>
  <si>
    <t xml:space="preserve">Mano de obra</t>
  </si>
  <si>
    <t xml:space="preserve">mo021</t>
  </si>
  <si>
    <t xml:space="preserve">h</t>
  </si>
  <si>
    <t xml:space="preserve">Albañil especializado en trabajos de mampostería.</t>
  </si>
  <si>
    <t xml:space="preserve">mo114</t>
  </si>
  <si>
    <t xml:space="preserve">h</t>
  </si>
  <si>
    <t xml:space="preserve">Peón de albañilería especializado en trabajos de mampostería.</t>
  </si>
  <si>
    <t xml:space="preserve">mo043</t>
  </si>
  <si>
    <t xml:space="preserve">h</t>
  </si>
  <si>
    <t xml:space="preserve">Armador de hierro.</t>
  </si>
  <si>
    <t xml:space="preserve">mo090</t>
  </si>
  <si>
    <t xml:space="preserve">h</t>
  </si>
  <si>
    <t xml:space="preserve">Ayudante de armador de hierro.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</si>
  <si>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</si>
  <si>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</si>
  <si>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</si>
  <si>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</si>
  <si>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12,33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</si>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</sst>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69.19" customWidth="1"/>
    <col min="6" max="6" width="14.79" customWidth="1"/>
    <col min="7" max="7" width="14.11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2.625</v>
      </c>
      <c r="G10" s="12">
        <v>57.16</v>
      </c>
      <c r="H10" s="12">
        <f ca="1">ROUND(INDIRECT(ADDRESS(ROW()+(0), COLUMN()+(-2), 1))*INDIRECT(ADDRESS(ROW()+(0), COLUMN()+(-1), 1)), 2)</f>
        <v>150.05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0.001</v>
      </c>
      <c r="G11" s="12">
        <v>514.67</v>
      </c>
      <c r="H11" s="12">
        <f ca="1">ROUND(INDIRECT(ADDRESS(ROW()+(0), COLUMN()+(-2), 1))*INDIRECT(ADDRESS(ROW()+(0), COLUMN()+(-1), 1)), 2)</f>
        <v>0.51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0.009</v>
      </c>
      <c r="G12" s="12">
        <v>38.17</v>
      </c>
      <c r="H12" s="12">
        <f ca="1">ROUND(INDIRECT(ADDRESS(ROW()+(0), COLUMN()+(-2), 1))*INDIRECT(ADDRESS(ROW()+(0), COLUMN()+(-1), 1)), 2)</f>
        <v>0.34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6.336</v>
      </c>
      <c r="G13" s="12">
        <v>4.15</v>
      </c>
      <c r="H13" s="12">
        <f ca="1">ROUND(INDIRECT(ADDRESS(ROW()+(0), COLUMN()+(-2), 1))*INDIRECT(ADDRESS(ROW()+(0), COLUMN()+(-1), 1)), 2)</f>
        <v>26.29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4.515</v>
      </c>
      <c r="G14" s="12">
        <v>23.59</v>
      </c>
      <c r="H14" s="12">
        <f ca="1">ROUND(INDIRECT(ADDRESS(ROW()+(0), COLUMN()+(-2), 1))*INDIRECT(ADDRESS(ROW()+(0), COLUMN()+(-1), 1)), 2)</f>
        <v>106.51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0.108</v>
      </c>
      <c r="G15" s="12">
        <v>38.17</v>
      </c>
      <c r="H15" s="12">
        <f ca="1">ROUND(INDIRECT(ADDRESS(ROW()+(0), COLUMN()+(-2), 1))*INDIRECT(ADDRESS(ROW()+(0), COLUMN()+(-1), 1)), 2)</f>
        <v>4.12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0.013</v>
      </c>
      <c r="G16" s="12">
        <v>345.69</v>
      </c>
      <c r="H16" s="12">
        <f ca="1">ROUND(INDIRECT(ADDRESS(ROW()+(0), COLUMN()+(-2), 1))*INDIRECT(ADDRESS(ROW()+(0), COLUMN()+(-1), 1)), 2)</f>
        <v>4.49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0.024</v>
      </c>
      <c r="G17" s="12">
        <v>317.34</v>
      </c>
      <c r="H17" s="12">
        <f ca="1">ROUND(INDIRECT(ADDRESS(ROW()+(0), COLUMN()+(-2), 1))*INDIRECT(ADDRESS(ROW()+(0), COLUMN()+(-1), 1)), 2)</f>
        <v>7.62</v>
      </c>
    </row>
    <row r="18" spans="1:8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0.003</v>
      </c>
      <c r="G18" s="12">
        <v>11176.9</v>
      </c>
      <c r="H18" s="12">
        <f ca="1">ROUND(INDIRECT(ADDRESS(ROW()+(0), COLUMN()+(-2), 1))*INDIRECT(ADDRESS(ROW()+(0), COLUMN()+(-1), 1)), 2)</f>
        <v>33.53</v>
      </c>
    </row>
    <row r="19" spans="1:8" ht="13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1">
        <v>0.05</v>
      </c>
      <c r="G19" s="12">
        <v>47.64</v>
      </c>
      <c r="H19" s="12">
        <f ca="1">ROUND(INDIRECT(ADDRESS(ROW()+(0), COLUMN()+(-2), 1))*INDIRECT(ADDRESS(ROW()+(0), COLUMN()+(-1), 1)), 2)</f>
        <v>2.38</v>
      </c>
    </row>
    <row r="20" spans="1:8" ht="13.5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3">
        <v>0.013</v>
      </c>
      <c r="G20" s="14">
        <v>489.95</v>
      </c>
      <c r="H20" s="14">
        <f ca="1">ROUND(INDIRECT(ADDRESS(ROW()+(0), COLUMN()+(-2), 1))*INDIRECT(ADDRESS(ROW()+(0), COLUMN()+(-1), 1)), 2)</f>
        <v>6.37</v>
      </c>
    </row>
    <row r="21" spans="1:8" ht="13.50" thickBot="1" customHeight="1">
      <c r="A21" s="15"/>
      <c r="B21" s="15"/>
      <c r="C21" s="15"/>
      <c r="D21" s="15"/>
      <c r="E21" s="15"/>
      <c r="F21" s="9" t="s">
        <v>45</v>
      </c>
      <c r="G21" s="9"/>
      <c r="H2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342.21</v>
      </c>
    </row>
    <row r="22" spans="1:8" ht="13.50" thickBot="1" customHeight="1">
      <c r="A22" s="15">
        <v>2</v>
      </c>
      <c r="B22" s="15"/>
      <c r="C22" s="15"/>
      <c r="D22" s="15"/>
      <c r="E22" s="18" t="s">
        <v>46</v>
      </c>
      <c r="F22" s="18"/>
      <c r="G22" s="15"/>
      <c r="H22" s="15"/>
    </row>
    <row r="23" spans="1:8" ht="13.50" thickBot="1" customHeight="1">
      <c r="A23" s="1" t="s">
        <v>47</v>
      </c>
      <c r="B23" s="1"/>
      <c r="C23" s="10" t="s">
        <v>48</v>
      </c>
      <c r="D23" s="10"/>
      <c r="E23" s="1" t="s">
        <v>49</v>
      </c>
      <c r="F23" s="13">
        <v>0.021</v>
      </c>
      <c r="G23" s="14">
        <v>76.31</v>
      </c>
      <c r="H23" s="14">
        <f ca="1">ROUND(INDIRECT(ADDRESS(ROW()+(0), COLUMN()+(-2), 1))*INDIRECT(ADDRESS(ROW()+(0), COLUMN()+(-1), 1)), 2)</f>
        <v>1.6</v>
      </c>
    </row>
    <row r="24" spans="1:8" ht="13.50" thickBot="1" customHeight="1">
      <c r="A24" s="15"/>
      <c r="B24" s="15"/>
      <c r="C24" s="15"/>
      <c r="D24" s="15"/>
      <c r="E24" s="15"/>
      <c r="F24" s="9" t="s">
        <v>50</v>
      </c>
      <c r="G24" s="9"/>
      <c r="H24" s="17">
        <f ca="1">ROUND(SUM(INDIRECT(ADDRESS(ROW()+(-1), COLUMN()+(0), 1))), 2)</f>
        <v>1.6</v>
      </c>
    </row>
    <row r="25" spans="1:8" ht="13.50" thickBot="1" customHeight="1">
      <c r="A25" s="15">
        <v>3</v>
      </c>
      <c r="B25" s="15"/>
      <c r="C25" s="15"/>
      <c r="D25" s="15"/>
      <c r="E25" s="18" t="s">
        <v>51</v>
      </c>
      <c r="F25" s="18"/>
      <c r="G25" s="15"/>
      <c r="H25" s="15"/>
    </row>
    <row r="26" spans="1:8" ht="13.50" thickBot="1" customHeight="1">
      <c r="A26" s="1" t="s">
        <v>52</v>
      </c>
      <c r="B26" s="1"/>
      <c r="C26" s="10" t="s">
        <v>53</v>
      </c>
      <c r="D26" s="10"/>
      <c r="E26" s="1" t="s">
        <v>54</v>
      </c>
      <c r="F26" s="11">
        <v>0.186</v>
      </c>
      <c r="G26" s="12">
        <v>114.04</v>
      </c>
      <c r="H26" s="12">
        <f ca="1">ROUND(INDIRECT(ADDRESS(ROW()+(0), COLUMN()+(-2), 1))*INDIRECT(ADDRESS(ROW()+(0), COLUMN()+(-1), 1)), 2)</f>
        <v>21.21</v>
      </c>
    </row>
    <row r="27" spans="1:8" ht="13.50" thickBot="1" customHeight="1">
      <c r="A27" s="1" t="s">
        <v>55</v>
      </c>
      <c r="B27" s="1"/>
      <c r="C27" s="10" t="s">
        <v>56</v>
      </c>
      <c r="D27" s="10"/>
      <c r="E27" s="1" t="s">
        <v>57</v>
      </c>
      <c r="F27" s="11">
        <v>0.186</v>
      </c>
      <c r="G27" s="12">
        <v>82.13</v>
      </c>
      <c r="H27" s="12">
        <f ca="1">ROUND(INDIRECT(ADDRESS(ROW()+(0), COLUMN()+(-2), 1))*INDIRECT(ADDRESS(ROW()+(0), COLUMN()+(-1), 1)), 2)</f>
        <v>15.28</v>
      </c>
    </row>
    <row r="28" spans="1:8" ht="13.50" thickBot="1" customHeight="1">
      <c r="A28" s="1" t="s">
        <v>58</v>
      </c>
      <c r="B28" s="1"/>
      <c r="C28" s="10" t="s">
        <v>59</v>
      </c>
      <c r="D28" s="10"/>
      <c r="E28" s="1" t="s">
        <v>60</v>
      </c>
      <c r="F28" s="11">
        <v>0.11</v>
      </c>
      <c r="G28" s="12">
        <v>118.68</v>
      </c>
      <c r="H28" s="12">
        <f ca="1">ROUND(INDIRECT(ADDRESS(ROW()+(0), COLUMN()+(-2), 1))*INDIRECT(ADDRESS(ROW()+(0), COLUMN()+(-1), 1)), 2)</f>
        <v>13.05</v>
      </c>
    </row>
    <row r="29" spans="1:8" ht="13.50" thickBot="1" customHeight="1">
      <c r="A29" s="1" t="s">
        <v>61</v>
      </c>
      <c r="B29" s="1"/>
      <c r="C29" s="10" t="s">
        <v>62</v>
      </c>
      <c r="D29" s="10"/>
      <c r="E29" s="1" t="s">
        <v>63</v>
      </c>
      <c r="F29" s="13">
        <v>0.11</v>
      </c>
      <c r="G29" s="14">
        <v>88.65</v>
      </c>
      <c r="H29" s="14">
        <f ca="1">ROUND(INDIRECT(ADDRESS(ROW()+(0), COLUMN()+(-2), 1))*INDIRECT(ADDRESS(ROW()+(0), COLUMN()+(-1), 1)), 2)</f>
        <v>9.75</v>
      </c>
    </row>
    <row r="30" spans="1:8" ht="13.50" thickBot="1" customHeight="1">
      <c r="A30" s="15"/>
      <c r="B30" s="15"/>
      <c r="C30" s="15"/>
      <c r="D30" s="15"/>
      <c r="E30" s="15"/>
      <c r="F30" s="9" t="s">
        <v>64</v>
      </c>
      <c r="G30" s="9"/>
      <c r="H30" s="17">
        <f ca="1">ROUND(SUM(INDIRECT(ADDRESS(ROW()+(-1), COLUMN()+(0), 1)),INDIRECT(ADDRESS(ROW()+(-2), COLUMN()+(0), 1)),INDIRECT(ADDRESS(ROW()+(-3), COLUMN()+(0), 1)),INDIRECT(ADDRESS(ROW()+(-4), COLUMN()+(0), 1))), 2)</f>
        <v>59.29</v>
      </c>
    </row>
    <row r="31" spans="1:8" ht="13.50" thickBot="1" customHeight="1">
      <c r="A31" s="15">
        <v>4</v>
      </c>
      <c r="B31" s="15"/>
      <c r="C31" s="15"/>
      <c r="D31" s="15"/>
      <c r="E31" s="18" t="s">
        <v>65</v>
      </c>
      <c r="F31" s="18"/>
      <c r="G31" s="15"/>
      <c r="H31" s="15"/>
    </row>
    <row r="32" spans="1:8" ht="13.50" thickBot="1" customHeight="1">
      <c r="A32" s="19"/>
      <c r="B32" s="19"/>
      <c r="C32" s="20" t="s">
        <v>66</v>
      </c>
      <c r="D32" s="20"/>
      <c r="E32" s="19" t="s">
        <v>67</v>
      </c>
      <c r="F32" s="13">
        <v>2</v>
      </c>
      <c r="G32" s="14">
        <f ca="1">ROUND(SUM(INDIRECT(ADDRESS(ROW()+(-2), COLUMN()+(1), 1)),INDIRECT(ADDRESS(ROW()+(-8), COLUMN()+(1), 1)),INDIRECT(ADDRESS(ROW()+(-11), COLUMN()+(1), 1))), 2)</f>
        <v>403.1</v>
      </c>
      <c r="H32" s="14">
        <f ca="1">ROUND(INDIRECT(ADDRESS(ROW()+(0), COLUMN()+(-2), 1))*INDIRECT(ADDRESS(ROW()+(0), COLUMN()+(-1), 1))/100, 2)</f>
        <v>8.06</v>
      </c>
    </row>
    <row r="33" spans="1:8" ht="13.50" thickBot="1" customHeight="1">
      <c r="A33" s="21" t="s">
        <v>68</v>
      </c>
      <c r="B33" s="21"/>
      <c r="C33" s="22"/>
      <c r="D33" s="22"/>
      <c r="E33" s="23"/>
      <c r="F33" s="24" t="s">
        <v>69</v>
      </c>
      <c r="G33" s="25"/>
      <c r="H33" s="26">
        <f ca="1">ROUND(SUM(INDIRECT(ADDRESS(ROW()+(-1), COLUMN()+(0), 1)),INDIRECT(ADDRESS(ROW()+(-3), COLUMN()+(0), 1)),INDIRECT(ADDRESS(ROW()+(-9), COLUMN()+(0), 1)),INDIRECT(ADDRESS(ROW()+(-12), COLUMN()+(0), 1))), 2)</f>
        <v>411.16</v>
      </c>
    </row>
  </sheetData>
  <mergeCells count="6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B27"/>
    <mergeCell ref="C27:D27"/>
    <mergeCell ref="A28:B28"/>
    <mergeCell ref="C28:D28"/>
    <mergeCell ref="A29:B29"/>
    <mergeCell ref="C29:D29"/>
    <mergeCell ref="A30:B30"/>
    <mergeCell ref="C30:D30"/>
    <mergeCell ref="F30:G30"/>
    <mergeCell ref="A31:B31"/>
    <mergeCell ref="C31:D31"/>
    <mergeCell ref="E31:F31"/>
    <mergeCell ref="A32:B32"/>
    <mergeCell ref="C32:D32"/>
    <mergeCell ref="A33:E33"/>
    <mergeCell ref="F33:G33"/>
  </mergeCells>
  <pageMargins left="0.147638" right="0.147638" top="0.206693" bottom="0.206693" header="0.0" footer="0.0"/>
  <pageSetup paperSize="9" orientation="portrait"/>
  <rowBreaks count="0" manualBreakCount="0">
    </rowBreaks>
</worksheet>
</file>