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<sst xmlns="http://schemas.openxmlformats.org/spreadsheetml/2006/main" count="56" uniqueCount="56">
  <si>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</si>
  <si>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FBY070</t>
  </si>
  <si>
    <t xml:space="preserve">m²</t>
  </si>
  <si>
    <t xml:space="preserve">Sistema para grandes alturas "PLACO" de muro interior con láminas de yeso.</t>
  </si>
  <si>
    <r>
      <rPr>
        <b/>
        <sz val="7.80"/>
        <color rgb="FF000000"/>
        <rFont val="Arial"/>
        <family val="2"/>
      </rPr>
      <t xml:space="preserve">Muro interior sencillo sistema Placo Natura Activ'Air "PLACO" (25 + 70 + 25)/900 (70) realizado con una lámina de yeso A / - 900 / 2500 / 25 / borde afinado, Megaplac 25 "PLACO" en una cara y otra placa A / - 900 / 2500 / 25 / borde afinado, con tecnología Activ'Air, Megaplac 25 Activ'Air "PLACO" en la otra cara, atornilladas directamente a una estructura simple autoportante de perfiles metálicos de acero galvanizado formada por canales RHS 70 "PLACO" y montantes MHS 70 "PLACO", con una separación entre montantes de 900 mm y una disposición normal "N", banda autoadhesiva, Banda 45 "PLACO", en los canales y montantes de desplante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mm de espesor total.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</si>
  <si>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</si>
  <si>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</si>
  <si>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</si>
  <si>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</si>
  <si>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</si>
  <si>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</si>
  <si>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</si>
  <si>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</si>
  <si>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</si>
  <si>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interiores.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</si>
  <si>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</si>
  <si>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</si>
  <si>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</si>
  <si>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</si>
  <si>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</si>
  <si>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</si>
  <si>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mt12plk017a</t>
  </si>
  <si>
    <t xml:space="preserve">m²</t>
  </si>
  <si>
    <t xml:space="preserve">Lámina de yeso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</si>
  <si>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mt12plk017d</t>
  </si>
  <si>
    <t xml:space="preserve">m²</t>
  </si>
  <si>
    <t xml:space="preserve">Lámina de yeso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</si>
  <si>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</si>
  <si>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</si>
  <si>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láminas de yeso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</si>
  <si>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</si>
  <si>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</si>
  <si>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</si>
  <si>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</si>
  <si>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</si>
  <si>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láminas de yeso.</t>
  </si>
  <si>
    <t xml:space="preserve">mt12plm010a</t>
  </si>
  <si>
    <t xml:space="preserve">kg</t>
  </si>
  <si>
    <t xml:space="preserve">Pasta de secado en polvo, SN "PLACO", para el tratamiento de las juntas de las láminas de yeso.</t>
  </si>
  <si>
    <t xml:space="preserve">mt12plm019a</t>
  </si>
  <si>
    <t xml:space="preserve">kg</t>
  </si>
  <si>
    <t xml:space="preserve">Pasta de secado, Placomix Pro "PLACO", para el tratamiento de las juntas de las láminas de yeso.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</si>
  <si>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</si>
  <si>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</si>
  <si>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</si>
  <si>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</si>
  <si>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</si>
  <si>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</si>
  <si>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</si>
  <si>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Ayudante de montador de prefabricados interiores.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</si>
  <si>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</si>
  <si>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</si>
  <si>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</si>
  <si>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</si>
  <si>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58,68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</si>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</sst>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06" customWidth="1"/>
    <col min="4" max="4" width="22.15" customWidth="1"/>
    <col min="5" max="5" width="26.08" customWidth="1"/>
    <col min="6" max="6" width="12.68" customWidth="1"/>
    <col min="7" max="7" width="3.06" customWidth="1"/>
    <col min="8" max="8" width="10.20" customWidth="1"/>
    <col min="9" max="9" width="5.39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1.2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0.450000</v>
      </c>
      <c r="H9" s="14"/>
      <c r="I9" s="15">
        <v>10.520000</v>
      </c>
      <c r="J9" s="15"/>
      <c r="K9" s="15">
        <f ca="1">ROUND(INDIRECT(ADDRESS(ROW()+(0), COLUMN()+(-4), 1))*INDIRECT(ADDRESS(ROW()+(0), COLUMN()+(-2), 1)), 2)</f>
        <v>4.730000</v>
      </c>
    </row>
    <row r="10" spans="1:11" ht="31.2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0.900000</v>
      </c>
      <c r="H10" s="14"/>
      <c r="I10" s="15">
        <v>144.640000</v>
      </c>
      <c r="J10" s="15"/>
      <c r="K10" s="15">
        <f ca="1">ROUND(INDIRECT(ADDRESS(ROW()+(0), COLUMN()+(-4), 1))*INDIRECT(ADDRESS(ROW()+(0), COLUMN()+(-2), 1)), 2)</f>
        <v>130.180000</v>
      </c>
    </row>
    <row r="11" spans="1:11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1.400000</v>
      </c>
      <c r="H11" s="14"/>
      <c r="I11" s="15">
        <v>155.800000</v>
      </c>
      <c r="J11" s="15"/>
      <c r="K11" s="15">
        <f ca="1">ROUND(INDIRECT(ADDRESS(ROW()+(0), COLUMN()+(-4), 1))*INDIRECT(ADDRESS(ROW()+(0), COLUMN()+(-2), 1)), 2)</f>
        <v>218.120000</v>
      </c>
    </row>
    <row r="12" spans="1:11" ht="60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1.050000</v>
      </c>
      <c r="H12" s="14"/>
      <c r="I12" s="15">
        <v>296.980000</v>
      </c>
      <c r="J12" s="15"/>
      <c r="K12" s="15">
        <f ca="1">ROUND(INDIRECT(ADDRESS(ROW()+(0), COLUMN()+(-4), 1))*INDIRECT(ADDRESS(ROW()+(0), COLUMN()+(-2), 1)), 2)</f>
        <v>311.830000</v>
      </c>
    </row>
    <row r="13" spans="1:11" ht="60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4">
        <v>1.050000</v>
      </c>
      <c r="H13" s="14"/>
      <c r="I13" s="15">
        <v>357.600000</v>
      </c>
      <c r="J13" s="15"/>
      <c r="K13" s="15">
        <f ca="1">ROUND(INDIRECT(ADDRESS(ROW()+(0), COLUMN()+(-4), 1))*INDIRECT(ADDRESS(ROW()+(0), COLUMN()+(-2), 1)), 2)</f>
        <v>375.480000</v>
      </c>
    </row>
    <row r="14" spans="1:11" ht="31.2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4">
        <v>14.000000</v>
      </c>
      <c r="H14" s="14"/>
      <c r="I14" s="15">
        <v>0.440000</v>
      </c>
      <c r="J14" s="15"/>
      <c r="K14" s="15">
        <f ca="1">ROUND(INDIRECT(ADDRESS(ROW()+(0), COLUMN()+(-4), 1))*INDIRECT(ADDRESS(ROW()+(0), COLUMN()+(-2), 1)), 2)</f>
        <v>6.160000</v>
      </c>
    </row>
    <row r="15" spans="1:11" ht="21.6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4">
        <v>2.000000</v>
      </c>
      <c r="H15" s="14"/>
      <c r="I15" s="15">
        <v>0.440000</v>
      </c>
      <c r="J15" s="15"/>
      <c r="K15" s="15">
        <f ca="1">ROUND(INDIRECT(ADDRESS(ROW()+(0), COLUMN()+(-4), 1))*INDIRECT(ADDRESS(ROW()+(0), COLUMN()+(-2), 1)), 2)</f>
        <v>0.880000</v>
      </c>
    </row>
    <row r="16" spans="1:11" ht="21.6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4">
        <v>3.500000</v>
      </c>
      <c r="H16" s="14"/>
      <c r="I16" s="15">
        <v>1.530000</v>
      </c>
      <c r="J16" s="15"/>
      <c r="K16" s="15">
        <f ca="1">ROUND(INDIRECT(ADDRESS(ROW()+(0), COLUMN()+(-4), 1))*INDIRECT(ADDRESS(ROW()+(0), COLUMN()+(-2), 1)), 2)</f>
        <v>5.360000</v>
      </c>
    </row>
    <row r="17" spans="1:11" ht="21.60" thickBot="1" customHeight="1">
      <c r="A17" s="1" t="s">
        <v>36</v>
      </c>
      <c r="B17" s="13" t="s">
        <v>37</v>
      </c>
      <c r="C17" s="1" t="s">
        <v>38</v>
      </c>
      <c r="D17" s="1"/>
      <c r="E17" s="1"/>
      <c r="F17" s="1"/>
      <c r="G17" s="14">
        <v>0.840000</v>
      </c>
      <c r="H17" s="14"/>
      <c r="I17" s="15">
        <v>31.910000</v>
      </c>
      <c r="J17" s="15"/>
      <c r="K17" s="15">
        <f ca="1">ROUND(INDIRECT(ADDRESS(ROW()+(0), COLUMN()+(-4), 1))*INDIRECT(ADDRESS(ROW()+(0), COLUMN()+(-2), 1)), 2)</f>
        <v>26.800000</v>
      </c>
    </row>
    <row r="18" spans="1:11" ht="21.60" thickBot="1" customHeight="1">
      <c r="A18" s="1" t="s">
        <v>39</v>
      </c>
      <c r="B18" s="13" t="s">
        <v>40</v>
      </c>
      <c r="C18" s="1" t="s">
        <v>41</v>
      </c>
      <c r="D18" s="1"/>
      <c r="E18" s="1"/>
      <c r="F18" s="1"/>
      <c r="G18" s="16">
        <v>1.180000</v>
      </c>
      <c r="H18" s="16"/>
      <c r="I18" s="17">
        <v>38.060000</v>
      </c>
      <c r="J18" s="17"/>
      <c r="K18" s="17">
        <f ca="1">ROUND(INDIRECT(ADDRESS(ROW()+(0), COLUMN()+(-4), 1))*INDIRECT(ADDRESS(ROW()+(0), COLUMN()+(-2), 1)), 2)</f>
        <v>44.910000</v>
      </c>
    </row>
    <row r="19" spans="1:11" ht="12.00" thickBot="1" customHeight="1">
      <c r="A19" s="18"/>
      <c r="B19" s="18"/>
      <c r="C19" s="18"/>
      <c r="D19" s="18"/>
      <c r="E19" s="18"/>
      <c r="F19" s="18"/>
      <c r="G19" s="12" t="s">
        <v>42</v>
      </c>
      <c r="H19" s="12"/>
      <c r="I19" s="12"/>
      <c r="J19" s="12"/>
      <c r="K19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1124.450000</v>
      </c>
    </row>
    <row r="20" spans="1:11" ht="12.00" thickBot="1" customHeight="1">
      <c r="A20" s="18">
        <v>2.000000</v>
      </c>
      <c r="B20" s="18"/>
      <c r="C20" s="21" t="s">
        <v>43</v>
      </c>
      <c r="D20" s="21"/>
      <c r="E20" s="21"/>
      <c r="F20" s="21"/>
      <c r="G20" s="21"/>
      <c r="H20" s="21"/>
      <c r="I20" s="18"/>
      <c r="J20" s="18"/>
      <c r="K20" s="18"/>
    </row>
    <row r="21" spans="1:11" ht="12.0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"/>
      <c r="G21" s="14">
        <v>0.303000</v>
      </c>
      <c r="H21" s="14"/>
      <c r="I21" s="15">
        <v>53.540000</v>
      </c>
      <c r="J21" s="15"/>
      <c r="K21" s="15">
        <f ca="1">ROUND(INDIRECT(ADDRESS(ROW()+(0), COLUMN()+(-4), 1))*INDIRECT(ADDRESS(ROW()+(0), COLUMN()+(-2), 1)), 2)</f>
        <v>16.220000</v>
      </c>
    </row>
    <row r="22" spans="1:11" ht="12.00" thickBot="1" customHeight="1">
      <c r="A22" s="1" t="s">
        <v>47</v>
      </c>
      <c r="B22" s="13" t="s">
        <v>48</v>
      </c>
      <c r="C22" s="1" t="s">
        <v>49</v>
      </c>
      <c r="D22" s="1"/>
      <c r="E22" s="1"/>
      <c r="F22" s="1"/>
      <c r="G22" s="16">
        <v>0.259000</v>
      </c>
      <c r="H22" s="16"/>
      <c r="I22" s="17">
        <v>38.140000</v>
      </c>
      <c r="J22" s="17"/>
      <c r="K22" s="17">
        <f ca="1">ROUND(INDIRECT(ADDRESS(ROW()+(0), COLUMN()+(-4), 1))*INDIRECT(ADDRESS(ROW()+(0), COLUMN()+(-2), 1)), 2)</f>
        <v>9.880000</v>
      </c>
    </row>
    <row r="23" spans="1:11" ht="12.00" thickBot="1" customHeight="1">
      <c r="A23" s="18"/>
      <c r="B23" s="18"/>
      <c r="C23" s="18"/>
      <c r="D23" s="18"/>
      <c r="E23" s="18"/>
      <c r="F23" s="18"/>
      <c r="G23" s="12" t="s">
        <v>50</v>
      </c>
      <c r="H23" s="12"/>
      <c r="I23" s="12"/>
      <c r="J23" s="12"/>
      <c r="K23" s="20">
        <f ca="1">ROUND(SUM(INDIRECT(ADDRESS(ROW()+(-1), COLUMN()+(0), 1)),INDIRECT(ADDRESS(ROW()+(-2), COLUMN()+(0), 1))), 2)</f>
        <v>26.100000</v>
      </c>
    </row>
    <row r="24" spans="1:11" ht="12.00" thickBot="1" customHeight="1">
      <c r="A24" s="18">
        <v>3.000000</v>
      </c>
      <c r="B24" s="18"/>
      <c r="C24" s="21" t="s">
        <v>51</v>
      </c>
      <c r="D24" s="21"/>
      <c r="E24" s="21"/>
      <c r="F24" s="21"/>
      <c r="G24" s="21"/>
      <c r="H24" s="21"/>
      <c r="I24" s="18"/>
      <c r="J24" s="18"/>
      <c r="K24" s="18"/>
    </row>
    <row r="25" spans="1:11" ht="12.00" thickBot="1" customHeight="1">
      <c r="A25" s="22"/>
      <c r="B25" s="23" t="s">
        <v>52</v>
      </c>
      <c r="C25" s="22" t="s">
        <v>53</v>
      </c>
      <c r="D25" s="22"/>
      <c r="E25" s="22"/>
      <c r="F25" s="22"/>
      <c r="G25" s="16">
        <v>2.000000</v>
      </c>
      <c r="H25" s="16"/>
      <c r="I25" s="17">
        <f ca="1">ROUND(SUM(INDIRECT(ADDRESS(ROW()+(-2), COLUMN()+(2), 1)),INDIRECT(ADDRESS(ROW()+(-6), COLUMN()+(2), 1))), 2)</f>
        <v>1150.550000</v>
      </c>
      <c r="J25" s="17"/>
      <c r="K25" s="17">
        <f ca="1">ROUND(INDIRECT(ADDRESS(ROW()+(0), COLUMN()+(-4), 1))*INDIRECT(ADDRESS(ROW()+(0), COLUMN()+(-2), 1))/100, 2)</f>
        <v>23.010000</v>
      </c>
    </row>
    <row r="26" spans="1:11" ht="12.00" thickBot="1" customHeight="1">
      <c r="A26" s="6" t="s">
        <v>54</v>
      </c>
      <c r="B26" s="7"/>
      <c r="C26" s="8"/>
      <c r="D26" s="8"/>
      <c r="E26" s="8"/>
      <c r="F26" s="8"/>
      <c r="G26" s="24" t="s">
        <v>55</v>
      </c>
      <c r="H26" s="24"/>
      <c r="I26" s="25"/>
      <c r="J26" s="25"/>
      <c r="K26" s="26">
        <f ca="1">ROUND(SUM(INDIRECT(ADDRESS(ROW()+(-1), COLUMN()+(0), 1)),INDIRECT(ADDRESS(ROW()+(-3), COLUMN()+(0), 1)),INDIRECT(ADDRESS(ROW()+(-7), COLUMN()+(0), 1))), 2)</f>
        <v>1173.560000</v>
      </c>
    </row>
  </sheetData>
  <mergeCells count="6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J23"/>
    <mergeCell ref="C24:H24"/>
    <mergeCell ref="I24:J24"/>
    <mergeCell ref="C25:F25"/>
    <mergeCell ref="G25:H25"/>
    <mergeCell ref="I25:J25"/>
    <mergeCell ref="A26:F26"/>
    <mergeCell ref="G26:J26"/>
  </mergeCells>
  <pageMargins left="0.620079" right="0.472441" top="0.472441" bottom="0.472441" header="0.0" footer="0.0"/>
  <pageSetup paperSize="9" orientation="portrait"/>
  <rowBreaks count="0" manualBreakCount="0">
    </rowBreaks>
</worksheet>
</file>