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<sst xmlns="http://schemas.openxmlformats.org/spreadsheetml/2006/main" count="32" uniqueCount="32">
  <si>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</si>
  <si>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FAP010</t>
  </si>
  <si>
    <t xml:space="preserve">m²</t>
  </si>
  <si>
    <t xml:space="preserve">Revestimiento exterior de fachada ventilada, con piezas de gran formato de piedra natural.</t>
  </si>
  <si>
    <r>
      <rPr>
        <sz val="8.25"/>
        <color rgb="FF000000"/>
        <rFont val="Arial"/>
        <family val="2"/>
      </rPr>
      <t xml:space="preserve">Revestimiento exterior de fachada ventilada, de placas mecanizadas de granito Gris Quintana, acabado pulido, de 60x40x3 cm; colocación mediante el sistema de anclaje horizontal continuo oculto, sobre subestructura soporte regulable en las tres direcciones, de aleación de aluminio EN AW-6063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</si>
  <si>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</si>
  <si>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</si>
  <si>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</si>
  <si>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</si>
  <si>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</si>
  <si>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</si>
  <si>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</si>
  <si>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</si>
  <si>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</si>
  <si>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</si>
  <si>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mt19pag010cecc</t>
  </si>
  <si>
    <t xml:space="preserve">m²</t>
  </si>
  <si>
    <t xml:space="preserve">Subestructura soporte regulable en las tres direcciones, para la sustentación del revestimiento exterior, con piezas mecanizadas de gran formato de piedra natural, de 400x600 mm y de entre 20 y 40 mm de espesor, mediante el sistema de anclaje horizontal continuo oculto, formada por: perfiles verticales en C y perfiles horizontales continuos con uña oculta para el cuelgue del revestimiento, de aluminio extruido de aleación 6063 con tratamiento térmico T6, escuadras de carga y escuadras de apoyo de 80x60x100x5 mm, de aluminio extruido de aleación 6063 con tratamiento térmico T6; con tirafondos de acero inoxidable A2 y tacos de nylon para la fijación de los perfiles a la hoja principal (fck&gt;=150 kp/cm²) cada 1,20 m como máximo y anclajes mecánicos de expansión, de acero inoxidable A2 para la fijación de los perfiles a la losa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</si>
  <si>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</si>
  <si>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</si>
  <si>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</si>
  <si>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</si>
  <si>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Montador de sistemas de fachadas prefabricadas.</t>
  </si>
  <si>
    <t xml:space="preserve">mo099</t>
  </si>
  <si>
    <t xml:space="preserve">h</t>
  </si>
  <si>
    <t xml:space="preserve">Ayudante de montador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</si>
  <si>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</si>
  <si>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</si>
  <si>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</si>
  <si>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</si>
  <si>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311,98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</si>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</sst>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.65" customWidth="1"/>
    <col min="5" max="5" width="69.0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2158.82</v>
      </c>
      <c r="H10" s="12">
        <f ca="1">ROUND(INDIRECT(ADDRESS(ROW()+(0), COLUMN()+(-2), 1))*INDIRECT(ADDRESS(ROW()+(0), COLUMN()+(-1), 1)), 2)</f>
        <v>2158.82</v>
      </c>
    </row>
    <row r="11" spans="1:8" ht="129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950.36</v>
      </c>
      <c r="H11" s="14">
        <f ca="1">ROUND(INDIRECT(ADDRESS(ROW()+(0), COLUMN()+(-2), 1))*INDIRECT(ADDRESS(ROW()+(0), COLUMN()+(-1), 1)), 2)</f>
        <v>950.36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3109.18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1.266</v>
      </c>
      <c r="G14" s="12">
        <v>117.18</v>
      </c>
      <c r="H14" s="12">
        <f ca="1">ROUND(INDIRECT(ADDRESS(ROW()+(0), COLUMN()+(-2), 1))*INDIRECT(ADDRESS(ROW()+(0), COLUMN()+(-1), 1)), 2)</f>
        <v>148.35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1.266</v>
      </c>
      <c r="G15" s="14">
        <v>85.25</v>
      </c>
      <c r="H15" s="14">
        <f ca="1">ROUND(INDIRECT(ADDRESS(ROW()+(0), COLUMN()+(-2), 1))*INDIRECT(ADDRESS(ROW()+(0), COLUMN()+(-1), 1)), 2)</f>
        <v>107.93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256.28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3</v>
      </c>
      <c r="G18" s="14">
        <f ca="1">ROUND(SUM(INDIRECT(ADDRESS(ROW()+(-2), COLUMN()+(1), 1)),INDIRECT(ADDRESS(ROW()+(-6), COLUMN()+(1), 1))), 2)</f>
        <v>3365.46</v>
      </c>
      <c r="H18" s="14">
        <f ca="1">ROUND(INDIRECT(ADDRESS(ROW()+(0), COLUMN()+(-2), 1))*INDIRECT(ADDRESS(ROW()+(0), COLUMN()+(-1), 1))/100, 2)</f>
        <v>100.96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3466.42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