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<sst xmlns="http://schemas.openxmlformats.org/spreadsheetml/2006/main" count="29" uniqueCount="29">
  <si>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</si>
  <si>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RTC021</t>
  </si>
  <si>
    <t xml:space="preserve">Ud</t>
  </si>
  <si>
    <t xml:space="preserve">Trampilla para cielo falso continuo de láminas de yeso. Sistema "KNAUF".</t>
  </si>
  <si>
    <r>
      <rPr>
        <sz val="8.25"/>
        <color rgb="FF000000"/>
        <rFont val="Arial"/>
        <family val="2"/>
      </rPr>
      <t xml:space="preserve">Trampilla de registro gama Básica, Revo Linie 12,5, sistema E112 "KNAUF", de 400x400 mm, formada por marco de aluminio y puerta de lámina de yeso (1 Diamant (DFH1I), de 12,5 mm de espesor), para cielo falso continuo de láminas de yeso. Incluso accesorios de montaje. El precio incluye la resolución de encuentros y puntos singulares.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</si>
  <si>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</si>
  <si>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</si>
  <si>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</si>
  <si>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</si>
  <si>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</si>
  <si>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</si>
  <si>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</si>
  <si>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mt12ppk060aggjbc</t>
  </si>
  <si>
    <t xml:space="preserve">Ud</t>
  </si>
  <si>
    <t xml:space="preserve">Trampilla de registro gama Básica, Revo Linie 12,5, sistema E112 "KNAUF", de 400x400 mm, formada por marco de aluminio y puerta de lámina de yeso (1 Diamant (DFH1I), de 12,5 mm de espesor).</t>
  </si>
  <si>
    <t xml:space="preserve">Subtotal materiales:</t>
  </si>
  <si>
    <t xml:space="preserve">Mano de obra</t>
  </si>
  <si>
    <t xml:space="preserve">mo015</t>
  </si>
  <si>
    <t xml:space="preserve">h</t>
  </si>
  <si>
    <t xml:space="preserve">Montador de cielos rasos.</t>
  </si>
  <si>
    <t xml:space="preserve">mo082</t>
  </si>
  <si>
    <t xml:space="preserve">h</t>
  </si>
  <si>
    <t xml:space="preserve">Ayudante de montador de cielos rasos.</t>
  </si>
  <si>
    <t xml:space="preserve">Subtotal mano de obra:</t>
  </si>
  <si>
    <t xml:space="preserve">Herramienta menor</t>
  </si>
  <si>
    <t xml:space="preserve">%</t>
  </si>
  <si>
    <t xml:space="preserve">Herramienta menor</t>
  </si>
  <si>
    <t xml:space="preserve">Coste de mantenimiento decenal: L 181,88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</si>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</sst>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2.38" customWidth="1"/>
    <col min="4" max="4" width="7.65" customWidth="1"/>
    <col min="5" max="5" width="67.83"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2">
        <v>1</v>
      </c>
      <c r="G10" s="14">
        <v>1015.54</v>
      </c>
      <c r="H10" s="14">
        <f ca="1">ROUND(INDIRECT(ADDRESS(ROW()+(0), COLUMN()+(-2), 1))*INDIRECT(ADDRESS(ROW()+(0), COLUMN()+(-1), 1)), 2)</f>
        <v>1015.54</v>
      </c>
    </row>
    <row r="11" spans="1:8" ht="13.50" thickBot="1" customHeight="1">
      <c r="A11" s="15"/>
      <c r="B11" s="15"/>
      <c r="C11" s="15"/>
      <c r="D11" s="15"/>
      <c r="E11" s="15"/>
      <c r="F11" s="9" t="s">
        <v>15</v>
      </c>
      <c r="G11" s="9"/>
      <c r="H11" s="17">
        <f ca="1">ROUND(SUM(INDIRECT(ADDRESS(ROW()+(-1), COLUMN()+(0), 1))), 2)</f>
        <v>1015.54</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1">
        <v>0.332</v>
      </c>
      <c r="G13" s="13">
        <v>73.85</v>
      </c>
      <c r="H13" s="13">
        <f ca="1">ROUND(INDIRECT(ADDRESS(ROW()+(0), COLUMN()+(-2), 1))*INDIRECT(ADDRESS(ROW()+(0), COLUMN()+(-1), 1)), 2)</f>
        <v>24.52</v>
      </c>
    </row>
    <row r="14" spans="1:8" ht="13.50" thickBot="1" customHeight="1">
      <c r="A14" s="1" t="s">
        <v>20</v>
      </c>
      <c r="B14" s="1"/>
      <c r="C14" s="1"/>
      <c r="D14" s="10" t="s">
        <v>21</v>
      </c>
      <c r="E14" s="1" t="s">
        <v>22</v>
      </c>
      <c r="F14" s="12">
        <v>0.166</v>
      </c>
      <c r="G14" s="14">
        <v>53.32</v>
      </c>
      <c r="H14" s="14">
        <f ca="1">ROUND(INDIRECT(ADDRESS(ROW()+(0), COLUMN()+(-2), 1))*INDIRECT(ADDRESS(ROW()+(0), COLUMN()+(-1), 1)), 2)</f>
        <v>8.85</v>
      </c>
    </row>
    <row r="15" spans="1:8" ht="13.50" thickBot="1" customHeight="1">
      <c r="A15" s="15"/>
      <c r="B15" s="15"/>
      <c r="C15" s="15"/>
      <c r="D15" s="15"/>
      <c r="E15" s="15"/>
      <c r="F15" s="9" t="s">
        <v>23</v>
      </c>
      <c r="G15" s="9"/>
      <c r="H15" s="17">
        <f ca="1">ROUND(SUM(INDIRECT(ADDRESS(ROW()+(-1), COLUMN()+(0), 1)),INDIRECT(ADDRESS(ROW()+(-2), COLUMN()+(0), 1))), 2)</f>
        <v>33.37</v>
      </c>
    </row>
    <row r="16" spans="1:8" ht="13.50" thickBot="1" customHeight="1">
      <c r="A16" s="15">
        <v>3</v>
      </c>
      <c r="B16" s="15"/>
      <c r="C16" s="15"/>
      <c r="D16" s="15"/>
      <c r="E16" s="18" t="s">
        <v>24</v>
      </c>
      <c r="F16" s="18"/>
      <c r="G16" s="15"/>
      <c r="H16" s="15"/>
    </row>
    <row r="17" spans="1:8" ht="13.50" thickBot="1" customHeight="1">
      <c r="A17" s="19"/>
      <c r="B17" s="19"/>
      <c r="C17" s="19"/>
      <c r="D17" s="20" t="s">
        <v>25</v>
      </c>
      <c r="E17" s="19" t="s">
        <v>26</v>
      </c>
      <c r="F17" s="12">
        <v>2</v>
      </c>
      <c r="G17" s="14">
        <f ca="1">ROUND(SUM(INDIRECT(ADDRESS(ROW()+(-2), COLUMN()+(1), 1)),INDIRECT(ADDRESS(ROW()+(-6), COLUMN()+(1), 1))), 2)</f>
        <v>1048.91</v>
      </c>
      <c r="H17" s="14">
        <f ca="1">ROUND(INDIRECT(ADDRESS(ROW()+(0), COLUMN()+(-2), 1))*INDIRECT(ADDRESS(ROW()+(0), COLUMN()+(-1), 1))/100, 2)</f>
        <v>20.98</v>
      </c>
    </row>
    <row r="18" spans="1:8" ht="13.50" thickBot="1" customHeight="1">
      <c r="A18" s="21" t="s">
        <v>27</v>
      </c>
      <c r="B18" s="21"/>
      <c r="C18" s="21"/>
      <c r="D18" s="22"/>
      <c r="E18" s="23"/>
      <c r="F18" s="24" t="s">
        <v>28</v>
      </c>
      <c r="G18" s="25"/>
      <c r="H18" s="26">
        <f ca="1">ROUND(SUM(INDIRECT(ADDRESS(ROW()+(-1), COLUMN()+(0), 1)),INDIRECT(ADDRESS(ROW()+(-3), COLUMN()+(0), 1)),INDIRECT(ADDRESS(ROW()+(-7), COLUMN()+(0), 1))), 2)</f>
        <v>1069.89</v>
      </c>
    </row>
  </sheetData>
  <mergeCells count="20">
    <mergeCell ref="A1:H1"/>
    <mergeCell ref="C3:H3"/>
    <mergeCell ref="A5:H5"/>
    <mergeCell ref="A8:C8"/>
    <mergeCell ref="A9:C9"/>
    <mergeCell ref="E9:F9"/>
    <mergeCell ref="A10:C10"/>
    <mergeCell ref="A11:C11"/>
    <mergeCell ref="F11:G11"/>
    <mergeCell ref="A12:C12"/>
    <mergeCell ref="E12:F12"/>
    <mergeCell ref="A13:C13"/>
    <mergeCell ref="A14:C14"/>
    <mergeCell ref="A15:C15"/>
    <mergeCell ref="F15:G15"/>
    <mergeCell ref="A16:C16"/>
    <mergeCell ref="E16:F16"/>
    <mergeCell ref="A17:C17"/>
    <mergeCell ref="A18:E18"/>
    <mergeCell ref="F18:G18"/>
  </mergeCells>
  <pageMargins left="0.147638" right="0.147638" top="0.206693" bottom="0.206693" header="0.0" footer="0.0"/>
  <pageSetup paperSize="9" orientation="portrait"/>
  <rowBreaks count="0" manualBreakCount="0">
    </rowBreaks>
</worksheet>
</file>