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<sst xmlns="http://schemas.openxmlformats.org/spreadsheetml/2006/main" count="32" uniqueCount="32">
  <si>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</si>
  <si>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RSG021</t>
  </si>
  <si>
    <t xml:space="preserve">m</t>
  </si>
  <si>
    <t xml:space="preserve">Zócalo cerámico "TAU CERÁMICA".</t>
  </si>
  <si>
    <r>
      <rPr>
        <b/>
        <sz val="8.25"/>
        <color rgb="FF000000"/>
        <rFont val="Arial"/>
        <family val="2"/>
      </rPr>
      <t xml:space="preserve">Zócalo cerámico de gres porcelánico, capacidad de absorción de agua E&lt;0,5%, 7,5x30 cm y 7 mm de espesor, estilo mármol "TAU CERÁMICA"</t>
    </r>
    <r>
      <rPr>
        <sz val="8.25"/>
        <color rgb="FF000000"/>
        <rFont val="Arial"/>
        <family val="2"/>
      </rPr>
      <t xml:space="preserve">, recibido con </t>
    </r>
    <r>
      <rPr>
        <b/>
        <sz val="8.25"/>
        <color rgb="FF000000"/>
        <rFont val="Arial"/>
        <family val="2"/>
      </rPr>
      <t xml:space="preserve">adhesivo cementoso mejorado, C2 TE, con deslizamiento reducido y tiempo abierto ampliado T100 Super "TAU CERÁMICA"</t>
    </r>
    <r>
      <rPr>
        <sz val="8.25"/>
        <color rgb="FF000000"/>
        <rFont val="Arial"/>
        <family val="2"/>
      </rPr>
      <t xml:space="preserve"> y rejuntado con </t>
    </r>
    <r>
      <rPr>
        <b/>
        <sz val="8.25"/>
        <color rgb="FF000000"/>
        <rFont val="Arial"/>
        <family val="2"/>
      </rPr>
      <t xml:space="preserve">mortero técnico coloreado, C G2, Line-Fix "TAU CERÁMICA", para rejuntado de baldosas cerámicas, con junta de entre 3 y 15 mm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</si>
  <si>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</si>
  <si>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</si>
  <si>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</si>
  <si>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</si>
  <si>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</si>
  <si>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</si>
  <si>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</si>
  <si>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mt18bct060nba</t>
  </si>
  <si>
    <t xml:space="preserve">m</t>
  </si>
  <si>
    <t xml:space="preserve">Zócalo cerámico de gres porcelánico, capacidad de absorción de agua E&lt;0,5%, 7,5x30 cm 7 mm de espesor, estilo mármol "TAU CERÁMICA".</t>
  </si>
  <si>
    <t xml:space="preserve">mt09mtc010h</t>
  </si>
  <si>
    <t xml:space="preserve">kg</t>
  </si>
  <si>
    <t xml:space="preserve">Adhesivo cementoso mejorado, C2 TE, con deslizamiento reducido y tiempo abierto ampliado T100 Super,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</si>
  <si>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mt09mtc020a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</si>
  <si>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</si>
  <si>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</si>
  <si>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</si>
  <si>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</si>
  <si>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</si>
  <si>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</si>
  <si>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</si>
  <si>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</si>
  <si>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</si>
  <si>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</si>
  <si>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</si>
  <si>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64,44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</si>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</sst>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4" customWidth="1"/>
    <col min="2" max="2" width="7.65" customWidth="1"/>
    <col min="3" max="3" width="0.68" customWidth="1"/>
    <col min="4" max="4" width="19.72" customWidth="1"/>
    <col min="5" max="5" width="27.20" customWidth="1"/>
    <col min="6" max="6" width="7.99" customWidth="1"/>
    <col min="7" max="7" width="6.12" customWidth="1"/>
    <col min="8" max="8" width="7.48" customWidth="1"/>
    <col min="9" max="9" width="6.46" customWidth="1"/>
    <col min="10" max="10" width="3.91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1.050000</v>
      </c>
      <c r="H9" s="14"/>
      <c r="I9" s="15">
        <v>275.450000</v>
      </c>
      <c r="J9" s="15"/>
      <c r="K9" s="15">
        <f ca="1">ROUND(INDIRECT(ADDRESS(ROW()+(0), COLUMN()+(-4), 1))*INDIRECT(ADDRESS(ROW()+(0), COLUMN()+(-2), 1)), 2)</f>
        <v>289.220000</v>
      </c>
    </row>
    <row r="10" spans="1:11" ht="66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0.225000</v>
      </c>
      <c r="H10" s="14"/>
      <c r="I10" s="15">
        <v>6.420000</v>
      </c>
      <c r="J10" s="15"/>
      <c r="K10" s="15">
        <f ca="1">ROUND(INDIRECT(ADDRESS(ROW()+(0), COLUMN()+(-4), 1))*INDIRECT(ADDRESS(ROW()+(0), COLUMN()+(-2), 1)), 2)</f>
        <v>1.440000</v>
      </c>
    </row>
    <row r="11" spans="1:11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0.100000</v>
      </c>
      <c r="H11" s="16"/>
      <c r="I11" s="17">
        <v>17.150000</v>
      </c>
      <c r="J11" s="17"/>
      <c r="K11" s="17">
        <f ca="1">ROUND(INDIRECT(ADDRESS(ROW()+(0), COLUMN()+(-4), 1))*INDIRECT(ADDRESS(ROW()+(0), COLUMN()+(-2), 1)), 2)</f>
        <v>1.720000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292.380000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6">
        <v>0.163000</v>
      </c>
      <c r="H14" s="16"/>
      <c r="I14" s="17">
        <v>51.800000</v>
      </c>
      <c r="J14" s="17"/>
      <c r="K14" s="17">
        <f ca="1">ROUND(INDIRECT(ADDRESS(ROW()+(0), COLUMN()+(-4), 1))*INDIRECT(ADDRESS(ROW()+(0), COLUMN()+(-2), 1)), 2)</f>
        <v>8.440000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20">
        <f ca="1">ROUND(SUM(INDIRECT(ADDRESS(ROW()+(-1), COLUMN()+(0), 1))), 2)</f>
        <v>8.440000</v>
      </c>
    </row>
    <row r="16" spans="1:11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22"/>
      <c r="B17" s="23" t="s">
        <v>28</v>
      </c>
      <c r="C17" s="22" t="s">
        <v>29</v>
      </c>
      <c r="D17" s="22"/>
      <c r="E17" s="22"/>
      <c r="F17" s="22"/>
      <c r="G17" s="16">
        <v>2.000000</v>
      </c>
      <c r="H17" s="16"/>
      <c r="I17" s="17">
        <f ca="1">ROUND(SUM(INDIRECT(ADDRESS(ROW()+(-2), COLUMN()+(2), 1)),INDIRECT(ADDRESS(ROW()+(-5), COLUMN()+(2), 1))), 2)</f>
        <v>300.820000</v>
      </c>
      <c r="J17" s="17"/>
      <c r="K17" s="17">
        <f ca="1">ROUND(INDIRECT(ADDRESS(ROW()+(0), COLUMN()+(-4), 1))*INDIRECT(ADDRESS(ROW()+(0), COLUMN()+(-2), 1))/100, 2)</f>
        <v>6.020000</v>
      </c>
    </row>
    <row r="18" spans="1:11" ht="13.50" thickBot="1" customHeight="1">
      <c r="A18" s="6" t="s">
        <v>30</v>
      </c>
      <c r="B18" s="7"/>
      <c r="C18" s="8"/>
      <c r="D18" s="8"/>
      <c r="E18" s="8"/>
      <c r="F18" s="8"/>
      <c r="G18" s="24" t="s">
        <v>31</v>
      </c>
      <c r="H18" s="24"/>
      <c r="I18" s="25"/>
      <c r="J18" s="25"/>
      <c r="K18" s="26">
        <f ca="1">ROUND(SUM(INDIRECT(ADDRESS(ROW()+(-1), COLUMN()+(0), 1)),INDIRECT(ADDRESS(ROW()+(-3), COLUMN()+(0), 1)),INDIRECT(ADDRESS(ROW()+(-6), COLUMN()+(0), 1))), 2)</f>
        <v>306.840000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J15"/>
    <mergeCell ref="C16:H16"/>
    <mergeCell ref="I16:J16"/>
    <mergeCell ref="C17:F17"/>
    <mergeCell ref="G17:H17"/>
    <mergeCell ref="I17:J17"/>
    <mergeCell ref="A18:F18"/>
    <mergeCell ref="G18:J18"/>
  </mergeCells>
  <pageMargins left="0.620079" right="0.472441" top="0.472441" bottom="0.472441" header="0.0" footer="0.0"/>
  <pageSetup paperSize="9" orientation="portrait"/>
  <rowBreaks count="0" manualBreakCount="0">
    </rowBreaks>
</worksheet>
</file>