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<sst xmlns="http://schemas.openxmlformats.org/spreadsheetml/2006/main" count="68" uniqueCount="68">
  <si>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</si>
  <si>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NAS020</t>
  </si>
  <si>
    <t xml:space="preserve">m²</t>
  </si>
  <si>
    <t xml:space="preserve">Sistema ETICS Clima 34 "ISOVER" de aislamiento térmico por el exterior de fachadas.</t>
  </si>
  <si>
    <r>
      <rPr>
        <sz val="8.25"/>
        <color rgb="FF000000"/>
        <rFont val="Arial"/>
        <family val="2"/>
      </rPr>
      <t xml:space="preserve">Aislamiento térmico por el exterior de fachadas, con el sistema Clima 34 "ISOVER", compuesto por: panel rígido de lana de vidrio de alta densidad, no revestido, Clima 34 "ISOVER", de 60 mm de espesor, fijado al soporte con mortero polimérico de altas prestaciones reforzado con fibras, Webertherm Base, "WEBER" y fijaciones mecánicas con taco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desplante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</si>
  <si>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</si>
  <si>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</si>
  <si>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</si>
  <si>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</si>
  <si>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</si>
  <si>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</si>
  <si>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</si>
  <si>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mt28mop080f</t>
  </si>
  <si>
    <t xml:space="preserve">m</t>
  </si>
  <si>
    <t xml:space="preserve">Perfil de desplante de aluminio, de 60 mm de anchura, con goterón, para nivelación y soporte de los paneles aislantes de los sistemas de aislamiento térmico por el exterior sobre la línea de zócalo.</t>
  </si>
  <si>
    <t xml:space="preserve">mt28mop085f</t>
  </si>
  <si>
    <t xml:space="preserve">m</t>
  </si>
  <si>
    <t xml:space="preserve">Perfil de cierre superior, de aluminio, de 60 mm de anchura,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</si>
  <si>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</si>
  <si>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</si>
  <si>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plana, para adherir los paneles aislantes y como capa base, resistencia a compresión de 3 a 7,5 N/mm², absorción de agua por capilaridad menor de 0,2 kg/m² min½.</t>
  </si>
  <si>
    <t xml:space="preserve">mt16lvi070t</t>
  </si>
  <si>
    <t xml:space="preserve">m²</t>
  </si>
  <si>
    <t xml:space="preserve">Panel rígido de lana de vidrio de alta densidad, no revestido, Clima 34 "ISOVER", de 60 mm de espesor, resistencia térmica 1,75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</si>
  <si>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</si>
  <si>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</si>
  <si>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Taco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</si>
  <si>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</si>
  <si>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</si>
  <si>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</si>
  <si>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</si>
  <si>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</si>
  <si>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</si>
  <si>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mt28mop075f</t>
  </si>
  <si>
    <t xml:space="preserve">m</t>
  </si>
  <si>
    <t xml:space="preserve">Perfil de cierre lateral, de aluminio, de 60 mm de anchura.</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</si>
  <si>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</si>
  <si>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</si>
  <si>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</si>
  <si>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</si>
  <si>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</si>
  <si>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plana,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</si>
  <si>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</si>
  <si>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</si>
  <si>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</si>
  <si>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</si>
  <si>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</si>
  <si>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</si>
  <si>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</si>
  <si>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</si>
  <si>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</si>
  <si>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</si>
  <si>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</si>
  <si>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</si>
  <si>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</si>
  <si>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</si>
  <si>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mo039</t>
  </si>
  <si>
    <t xml:space="preserve">h</t>
  </si>
  <si>
    <t xml:space="preserve">Revocador.</t>
  </si>
  <si>
    <t xml:space="preserve">mo079</t>
  </si>
  <si>
    <t xml:space="preserve">h</t>
  </si>
  <si>
    <t xml:space="preserve">Ayudante de revocador.</t>
  </si>
  <si>
    <t xml:space="preserve">Subtotal mano de obra:</t>
  </si>
  <si>
    <t xml:space="preserve">Herramienta menor</t>
  </si>
  <si>
    <t xml:space="preserve">%</t>
  </si>
  <si>
    <t xml:space="preserve">Herramienta menor</t>
  </si>
  <si>
    <t xml:space="preserve">Coste de mantenimiento decenal: L 65,10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</si>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</sst>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3.1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109.82</v>
      </c>
      <c r="H10" s="12">
        <f ca="1">ROUND(INDIRECT(ADDRESS(ROW()+(0), COLUMN()+(-2), 1))*INDIRECT(ADDRESS(ROW()+(0), COLUMN()+(-1), 1)), 2)</f>
        <v>65.89</v>
      </c>
    </row>
    <row r="11" spans="1:8" ht="24.00" thickBot="1" customHeight="1">
      <c r="A11" s="1" t="s">
        <v>15</v>
      </c>
      <c r="B11" s="1"/>
      <c r="C11" s="10" t="s">
        <v>16</v>
      </c>
      <c r="D11" s="10"/>
      <c r="E11" s="1" t="s">
        <v>17</v>
      </c>
      <c r="F11" s="11">
        <v>0.17</v>
      </c>
      <c r="G11" s="12">
        <v>385.24</v>
      </c>
      <c r="H11" s="12">
        <f ca="1">ROUND(INDIRECT(ADDRESS(ROW()+(0), COLUMN()+(-2), 1))*INDIRECT(ADDRESS(ROW()+(0), COLUMN()+(-1), 1)), 2)</f>
        <v>65.49</v>
      </c>
    </row>
    <row r="12" spans="1:8" ht="55.50" thickBot="1" customHeight="1">
      <c r="A12" s="1" t="s">
        <v>18</v>
      </c>
      <c r="B12" s="1"/>
      <c r="C12" s="10" t="s">
        <v>19</v>
      </c>
      <c r="D12" s="10"/>
      <c r="E12" s="1" t="s">
        <v>20</v>
      </c>
      <c r="F12" s="11">
        <v>10.75</v>
      </c>
      <c r="G12" s="12">
        <v>20.77</v>
      </c>
      <c r="H12" s="12">
        <f ca="1">ROUND(INDIRECT(ADDRESS(ROW()+(0), COLUMN()+(-2), 1))*INDIRECT(ADDRESS(ROW()+(0), COLUMN()+(-1), 1)), 2)</f>
        <v>223.28</v>
      </c>
    </row>
    <row r="13" spans="1:8" ht="45.00" thickBot="1" customHeight="1">
      <c r="A13" s="1" t="s">
        <v>21</v>
      </c>
      <c r="B13" s="1"/>
      <c r="C13" s="10" t="s">
        <v>22</v>
      </c>
      <c r="D13" s="10"/>
      <c r="E13" s="1" t="s">
        <v>23</v>
      </c>
      <c r="F13" s="11">
        <v>1.1</v>
      </c>
      <c r="G13" s="12">
        <v>424.06</v>
      </c>
      <c r="H13" s="12">
        <f ca="1">ROUND(INDIRECT(ADDRESS(ROW()+(0), COLUMN()+(-2), 1))*INDIRECT(ADDRESS(ROW()+(0), COLUMN()+(-1), 1)), 2)</f>
        <v>466.47</v>
      </c>
    </row>
    <row r="14" spans="1:8" ht="24.00" thickBot="1" customHeight="1">
      <c r="A14" s="1" t="s">
        <v>24</v>
      </c>
      <c r="B14" s="1"/>
      <c r="C14" s="10" t="s">
        <v>25</v>
      </c>
      <c r="D14" s="10"/>
      <c r="E14" s="1" t="s">
        <v>26</v>
      </c>
      <c r="F14" s="11">
        <v>6</v>
      </c>
      <c r="G14" s="12">
        <v>2.81</v>
      </c>
      <c r="H14" s="12">
        <f ca="1">ROUND(INDIRECT(ADDRESS(ROW()+(0), COLUMN()+(-2), 1))*INDIRECT(ADDRESS(ROW()+(0), COLUMN()+(-1), 1)), 2)</f>
        <v>16.86</v>
      </c>
    </row>
    <row r="15" spans="1:8" ht="13.50" thickBot="1" customHeight="1">
      <c r="A15" s="1" t="s">
        <v>27</v>
      </c>
      <c r="B15" s="1"/>
      <c r="C15" s="10" t="s">
        <v>28</v>
      </c>
      <c r="D15" s="10"/>
      <c r="E15" s="1" t="s">
        <v>29</v>
      </c>
      <c r="F15" s="11">
        <v>0.3</v>
      </c>
      <c r="G15" s="12">
        <v>189.35</v>
      </c>
      <c r="H15" s="12">
        <f ca="1">ROUND(INDIRECT(ADDRESS(ROW()+(0), COLUMN()+(-2), 1))*INDIRECT(ADDRESS(ROW()+(0), COLUMN()+(-1), 1)), 2)</f>
        <v>56.81</v>
      </c>
    </row>
    <row r="16" spans="1:8" ht="13.50" thickBot="1" customHeight="1">
      <c r="A16" s="1" t="s">
        <v>30</v>
      </c>
      <c r="B16" s="1"/>
      <c r="C16" s="10" t="s">
        <v>31</v>
      </c>
      <c r="D16" s="10"/>
      <c r="E16" s="1" t="s">
        <v>32</v>
      </c>
      <c r="F16" s="11">
        <v>0.3</v>
      </c>
      <c r="G16" s="12">
        <v>30.57</v>
      </c>
      <c r="H16" s="12">
        <f ca="1">ROUND(INDIRECT(ADDRESS(ROW()+(0), COLUMN()+(-2), 1))*INDIRECT(ADDRESS(ROW()+(0), COLUMN()+(-1), 1)), 2)</f>
        <v>9.17</v>
      </c>
    </row>
    <row r="17" spans="1:8" ht="13.50" thickBot="1" customHeight="1">
      <c r="A17" s="1" t="s">
        <v>33</v>
      </c>
      <c r="B17" s="1"/>
      <c r="C17" s="10" t="s">
        <v>34</v>
      </c>
      <c r="D17" s="10"/>
      <c r="E17" s="1" t="s">
        <v>35</v>
      </c>
      <c r="F17" s="11">
        <v>0.3</v>
      </c>
      <c r="G17" s="12">
        <v>132.16</v>
      </c>
      <c r="H17" s="12">
        <f ca="1">ROUND(INDIRECT(ADDRESS(ROW()+(0), COLUMN()+(-2), 1))*INDIRECT(ADDRESS(ROW()+(0), COLUMN()+(-1), 1)), 2)</f>
        <v>39.65</v>
      </c>
    </row>
    <row r="18" spans="1:8" ht="34.50" thickBot="1" customHeight="1">
      <c r="A18" s="1" t="s">
        <v>36</v>
      </c>
      <c r="B18" s="1"/>
      <c r="C18" s="10" t="s">
        <v>37</v>
      </c>
      <c r="D18" s="10"/>
      <c r="E18" s="1" t="s">
        <v>38</v>
      </c>
      <c r="F18" s="11">
        <v>1.05</v>
      </c>
      <c r="G18" s="12">
        <v>59.59</v>
      </c>
      <c r="H18" s="12">
        <f ca="1">ROUND(INDIRECT(ADDRESS(ROW()+(0), COLUMN()+(-2), 1))*INDIRECT(ADDRESS(ROW()+(0), COLUMN()+(-1), 1)), 2)</f>
        <v>62.57</v>
      </c>
    </row>
    <row r="19" spans="1:8" ht="66.00" thickBot="1" customHeight="1">
      <c r="A19" s="1" t="s">
        <v>39</v>
      </c>
      <c r="B19" s="1"/>
      <c r="C19" s="10" t="s">
        <v>40</v>
      </c>
      <c r="D19" s="10"/>
      <c r="E19" s="1" t="s">
        <v>41</v>
      </c>
      <c r="F19" s="11">
        <v>14.5</v>
      </c>
      <c r="G19" s="12">
        <v>11.47</v>
      </c>
      <c r="H19" s="12">
        <f ca="1">ROUND(INDIRECT(ADDRESS(ROW()+(0), COLUMN()+(-2), 1))*INDIRECT(ADDRESS(ROW()+(0), COLUMN()+(-1), 1)), 2)</f>
        <v>166.32</v>
      </c>
    </row>
    <row r="20" spans="1:8" ht="24.00" thickBot="1" customHeight="1">
      <c r="A20" s="1" t="s">
        <v>42</v>
      </c>
      <c r="B20" s="1"/>
      <c r="C20" s="10" t="s">
        <v>43</v>
      </c>
      <c r="D20" s="10"/>
      <c r="E20" s="1" t="s">
        <v>44</v>
      </c>
      <c r="F20" s="11">
        <v>0.17</v>
      </c>
      <c r="G20" s="12">
        <v>5.55</v>
      </c>
      <c r="H20" s="12">
        <f ca="1">ROUND(INDIRECT(ADDRESS(ROW()+(0), COLUMN()+(-2), 1))*INDIRECT(ADDRESS(ROW()+(0), COLUMN()+(-1), 1)), 2)</f>
        <v>0.94</v>
      </c>
    </row>
    <row r="21" spans="1:8" ht="45.00" thickBot="1" customHeight="1">
      <c r="A21" s="1" t="s">
        <v>45</v>
      </c>
      <c r="B21" s="1"/>
      <c r="C21" s="10" t="s">
        <v>46</v>
      </c>
      <c r="D21" s="10"/>
      <c r="E21" s="1" t="s">
        <v>47</v>
      </c>
      <c r="F21" s="13">
        <v>0.02</v>
      </c>
      <c r="G21" s="14">
        <v>294.7</v>
      </c>
      <c r="H21" s="14">
        <f ca="1">ROUND(INDIRECT(ADDRESS(ROW()+(0), COLUMN()+(-2), 1))*INDIRECT(ADDRESS(ROW()+(0), COLUMN()+(-1), 1)), 2)</f>
        <v>5.89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1179.34</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0.111</v>
      </c>
      <c r="G24" s="12">
        <v>73.85</v>
      </c>
      <c r="H24" s="12">
        <f ca="1">ROUND(INDIRECT(ADDRESS(ROW()+(0), COLUMN()+(-2), 1))*INDIRECT(ADDRESS(ROW()+(0), COLUMN()+(-1), 1)), 2)</f>
        <v>8.2</v>
      </c>
    </row>
    <row r="25" spans="1:8" ht="13.50" thickBot="1" customHeight="1">
      <c r="A25" s="1" t="s">
        <v>53</v>
      </c>
      <c r="B25" s="1"/>
      <c r="C25" s="10" t="s">
        <v>54</v>
      </c>
      <c r="D25" s="10"/>
      <c r="E25" s="1" t="s">
        <v>55</v>
      </c>
      <c r="F25" s="11">
        <v>0.111</v>
      </c>
      <c r="G25" s="12">
        <v>53.32</v>
      </c>
      <c r="H25" s="12">
        <f ca="1">ROUND(INDIRECT(ADDRESS(ROW()+(0), COLUMN()+(-2), 1))*INDIRECT(ADDRESS(ROW()+(0), COLUMN()+(-1), 1)), 2)</f>
        <v>5.92</v>
      </c>
    </row>
    <row r="26" spans="1:8" ht="13.50" thickBot="1" customHeight="1">
      <c r="A26" s="1" t="s">
        <v>56</v>
      </c>
      <c r="B26" s="1"/>
      <c r="C26" s="10" t="s">
        <v>57</v>
      </c>
      <c r="D26" s="10"/>
      <c r="E26" s="1" t="s">
        <v>58</v>
      </c>
      <c r="F26" s="11">
        <v>0.663</v>
      </c>
      <c r="G26" s="12">
        <v>71.73</v>
      </c>
      <c r="H26" s="12">
        <f ca="1">ROUND(INDIRECT(ADDRESS(ROW()+(0), COLUMN()+(-2), 1))*INDIRECT(ADDRESS(ROW()+(0), COLUMN()+(-1), 1)), 2)</f>
        <v>47.56</v>
      </c>
    </row>
    <row r="27" spans="1:8" ht="13.50" thickBot="1" customHeight="1">
      <c r="A27" s="1" t="s">
        <v>59</v>
      </c>
      <c r="B27" s="1"/>
      <c r="C27" s="10" t="s">
        <v>60</v>
      </c>
      <c r="D27" s="10"/>
      <c r="E27" s="1" t="s">
        <v>61</v>
      </c>
      <c r="F27" s="13">
        <v>0.663</v>
      </c>
      <c r="G27" s="14">
        <v>53.32</v>
      </c>
      <c r="H27" s="14">
        <f ca="1">ROUND(INDIRECT(ADDRESS(ROW()+(0), COLUMN()+(-2), 1))*INDIRECT(ADDRESS(ROW()+(0), COLUMN()+(-1), 1)), 2)</f>
        <v>35.35</v>
      </c>
    </row>
    <row r="28" spans="1:8" ht="13.50" thickBot="1" customHeight="1">
      <c r="A28" s="15"/>
      <c r="B28" s="15"/>
      <c r="C28" s="15"/>
      <c r="D28" s="15"/>
      <c r="E28" s="15"/>
      <c r="F28" s="9" t="s">
        <v>62</v>
      </c>
      <c r="G28" s="9"/>
      <c r="H28" s="17">
        <f ca="1">ROUND(SUM(INDIRECT(ADDRESS(ROW()+(-1), COLUMN()+(0), 1)),INDIRECT(ADDRESS(ROW()+(-2), COLUMN()+(0), 1)),INDIRECT(ADDRESS(ROW()+(-3), COLUMN()+(0), 1)),INDIRECT(ADDRESS(ROW()+(-4), COLUMN()+(0), 1))), 2)</f>
        <v>97.03</v>
      </c>
    </row>
    <row r="29" spans="1:8" ht="13.50" thickBot="1" customHeight="1">
      <c r="A29" s="15">
        <v>3</v>
      </c>
      <c r="B29" s="15"/>
      <c r="C29" s="15"/>
      <c r="D29" s="15"/>
      <c r="E29" s="18" t="s">
        <v>63</v>
      </c>
      <c r="F29" s="18"/>
      <c r="G29" s="15"/>
      <c r="H29" s="15"/>
    </row>
    <row r="30" spans="1:8" ht="13.50" thickBot="1" customHeight="1">
      <c r="A30" s="19"/>
      <c r="B30" s="19"/>
      <c r="C30" s="20" t="s">
        <v>64</v>
      </c>
      <c r="D30" s="20"/>
      <c r="E30" s="19" t="s">
        <v>65</v>
      </c>
      <c r="F30" s="13">
        <v>2</v>
      </c>
      <c r="G30" s="14">
        <f ca="1">ROUND(SUM(INDIRECT(ADDRESS(ROW()+(-2), COLUMN()+(1), 1)),INDIRECT(ADDRESS(ROW()+(-8), COLUMN()+(1), 1))), 2)</f>
        <v>1276.37</v>
      </c>
      <c r="H30" s="14">
        <f ca="1">ROUND(INDIRECT(ADDRESS(ROW()+(0), COLUMN()+(-2), 1))*INDIRECT(ADDRESS(ROW()+(0), COLUMN()+(-1), 1))/100, 2)</f>
        <v>25.53</v>
      </c>
    </row>
    <row r="31" spans="1:8" ht="13.50" thickBot="1" customHeight="1">
      <c r="A31" s="21" t="s">
        <v>66</v>
      </c>
      <c r="B31" s="21"/>
      <c r="C31" s="22"/>
      <c r="D31" s="22"/>
      <c r="E31" s="23"/>
      <c r="F31" s="24" t="s">
        <v>67</v>
      </c>
      <c r="G31" s="25"/>
      <c r="H31" s="26">
        <f ca="1">ROUND(SUM(INDIRECT(ADDRESS(ROW()+(-1), COLUMN()+(0), 1)),INDIRECT(ADDRESS(ROW()+(-3), COLUMN()+(0), 1)),INDIRECT(ADDRESS(ROW()+(-9), COLUMN()+(0), 1))), 2)</f>
        <v>1301.9</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E31"/>
    <mergeCell ref="F31:G31"/>
  </mergeCells>
  <pageMargins left="0.147638" right="0.147638" top="0.206693" bottom="0.206693" header="0.0" footer="0.0"/>
  <pageSetup paperSize="9" orientation="portrait"/>
  <rowBreaks count="0" manualBreakCount="0">
    </rowBreaks>
</worksheet>
</file>