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<sst xmlns="http://schemas.openxmlformats.org/spreadsheetml/2006/main" count="83" uniqueCount="83">
  <si>
    <t xml:space="preserve"/>
  </si>
  <si>
    <t xml:space="preserve">FAZ010</t>
  </si>
  <si>
    <t xml:space="preserve">m²</t>
  </si>
  <si>
    <t xml:space="preserve">Sistema "KNAUF" de placa de cemento Portland para soporte de revestimiento exterior de fachada ventilada.</t>
  </si>
  <si>
    <t xml:space="preserve">Sistema W384 "KNAUF" Aquapanel Outdoor (12,5+75+12,5+12,5)/400, para su uso como hoja interior de fachada ventilada, formado por una estructura metálica de acero galvanizado de canales horizontales de 75/40/0,7 mm GRC 0,7 y montantes verticales de 75/50/0,70 mm GRC 0,70 con una modulación de 400 mm, sobre la que se atornillan una placa Aquapanel Outdoor de 12,5 mm de espesor desde el lado exterior y dos placas de 12,5 mm de espesor (una placa tipo Standard (A) y una placa tipo Standard + Aluminio (BV)) desde el lado interior, 6 kg/m² de perfil de acero laminado en caliente, fijado al frente de la losa, y aislamiento de panel de lana mineral natural (LMN) hidrófobo, revestido por una de sus caras con velo de vidrio transparente, Ultravent 032 (TP 432B) "KNAUF INSULATION", de 40 mm de espesor, fijado mecánicamente, en el alma y en el frente de la losa, preparado como soporte del revestimiento exterior de la fachada ventilada (no incluido en este precio).</t>
  </si>
  <si>
    <t xml:space="preserve">Descompuesto</t>
  </si>
  <si>
    <t xml:space="preserve">Ud</t>
  </si>
  <si>
    <t xml:space="preserve">Descomposición</t>
  </si>
  <si>
    <t xml:space="preserve">Rend.</t>
  </si>
  <si>
    <t xml:space="preserve">Precio unitario</t>
  </si>
  <si>
    <t xml:space="preserve">Precio partida</t>
  </si>
  <si>
    <t xml:space="preserve">mt07ala000h</t>
  </si>
  <si>
    <t xml:space="preserve">kg</t>
  </si>
  <si>
    <t xml:space="preserve">Acero laminado A 572 Grado 42, en perfiles laminados en caliente, según ASTM A 572, piezas simples, para aplicaciones estructurales.</t>
  </si>
  <si>
    <t xml:space="preserve">mt12pck020d</t>
  </si>
  <si>
    <t xml:space="preserve">m</t>
  </si>
  <si>
    <t xml:space="preserve">Banda acústica de dilatación "KNAUF" de 95 mm de anchura.</t>
  </si>
  <si>
    <t xml:space="preserve">mt12pak020b</t>
  </si>
  <si>
    <t xml:space="preserve">m</t>
  </si>
  <si>
    <t xml:space="preserve">Canal 75/40/0,7 mm GRC 0,7 "KNAUF" de acero galvanizado, para sistema Aquapanel Outdoor.</t>
  </si>
  <si>
    <t xml:space="preserve">mt12pak030f</t>
  </si>
  <si>
    <t xml:space="preserve">m</t>
  </si>
  <si>
    <t xml:space="preserve">Montante 75/50/0,70 mm GRC 0,70 "KNAUF" de acero galvanizado, para sistema Aquapanel Outdoor.</t>
  </si>
  <si>
    <t xml:space="preserve">mt12pak070</t>
  </si>
  <si>
    <t xml:space="preserve">m²</t>
  </si>
  <si>
    <t xml:space="preserve">Lámina impermeable al agua y permeable al vapor de agua, Tyvek Aquapanel Outdoor "KNAUF".</t>
  </si>
  <si>
    <t xml:space="preserve">mt12pak010a</t>
  </si>
  <si>
    <t xml:space="preserve">m²</t>
  </si>
  <si>
    <t xml:space="preserve">Placa Aquapanel Outdoor "KNAUF" 12,5x1200x2400 con alma de cemento Portland, revestida con una capa de fibra de vidrio embebida en ambas caras.</t>
  </si>
  <si>
    <t xml:space="preserve">mt12pak040b</t>
  </si>
  <si>
    <t xml:space="preserve">Ud</t>
  </si>
  <si>
    <t xml:space="preserve">Tornillo Aquapanel Maxi TB 39 mm "KNAUF".</t>
  </si>
  <si>
    <t xml:space="preserve">mt12psg220</t>
  </si>
  <si>
    <t xml:space="preserve">Ud</t>
  </si>
  <si>
    <t xml:space="preserve">Fijación compuesta por taco y tornillo 5x27.</t>
  </si>
  <si>
    <t xml:space="preserve">mt16lki010jcj</t>
  </si>
  <si>
    <t xml:space="preserve">m²</t>
  </si>
  <si>
    <t xml:space="preserve">Panel de lana mineral natural (LMN) hidrófobo, revestido por una de sus caras con velo de vidrio transparente, Ultravent 032 (TP 432B) "KNAUF INSULATION", de 40 mm de espesor, resistencia térmica 1,25 m²K/W, conductividad térmica 0,032 W/(mK), Euroclase A1 de reacción al fuego, con código de designación MW-EN 13162-T4-WS-WL(P)-AFr5, de aplicación como aislante térmico y acústico en cerramientos de fachada ventilada.</t>
  </si>
  <si>
    <t xml:space="preserve">mt12ppk010a</t>
  </si>
  <si>
    <t xml:space="preserve">m²</t>
  </si>
  <si>
    <t xml:space="preserve">Lámina de yeso A / - 1200 / longitud / 12,5 / borde afinado, Standard "KNAUF".</t>
  </si>
  <si>
    <t xml:space="preserve">mt12ppk010d</t>
  </si>
  <si>
    <t xml:space="preserve">m²</t>
  </si>
  <si>
    <t xml:space="preserve">Lámina de yeso BV / - 1200 / longitud / 12,5 / borde afinado, Standard + Aluminio "KNAUF".</t>
  </si>
  <si>
    <t xml:space="preserve">mt12ptk010cd</t>
  </si>
  <si>
    <t xml:space="preserve">Ud</t>
  </si>
  <si>
    <t xml:space="preserve">Tornillo autoperforante TN "KNAUF" 3,5x25.</t>
  </si>
  <si>
    <t xml:space="preserve">mt12ptk010cg</t>
  </si>
  <si>
    <t xml:space="preserve">Ud</t>
  </si>
  <si>
    <t xml:space="preserve">Tornillo autoperforante TN "KNAUF" 3,5x45.</t>
  </si>
  <si>
    <t xml:space="preserve">mt12pik015</t>
  </si>
  <si>
    <t xml:space="preserve">kg</t>
  </si>
  <si>
    <t xml:space="preserve">Pasta de agarre Perlfix "KNAUF".</t>
  </si>
  <si>
    <t xml:space="preserve">mt12pik010a</t>
  </si>
  <si>
    <t xml:space="preserve">kg</t>
  </si>
  <si>
    <t xml:space="preserve">Pasta de juntas Jointfiller 24 H "KNAUF".</t>
  </si>
  <si>
    <t xml:space="preserve">mt12pck010a</t>
  </si>
  <si>
    <t xml:space="preserve">m</t>
  </si>
  <si>
    <t xml:space="preserve">Cinta de juntas "KNAUF" de 50 mm de anchura.</t>
  </si>
  <si>
    <t xml:space="preserve">mt12pak060</t>
  </si>
  <si>
    <t xml:space="preserve">kg</t>
  </si>
  <si>
    <t xml:space="preserve">Mortero de juntas Aquapanel "KNAUF", color gris.</t>
  </si>
  <si>
    <t xml:space="preserve">mt12pak050</t>
  </si>
  <si>
    <t xml:space="preserve">m</t>
  </si>
  <si>
    <t xml:space="preserve">Cinta de juntas Aquapanel Outdoor "KNAUF".</t>
  </si>
  <si>
    <t xml:space="preserve">mo048</t>
  </si>
  <si>
    <t xml:space="preserve">h</t>
  </si>
  <si>
    <t xml:space="preserve">Montador de sistemas de fachadas prefabricadas.</t>
  </si>
  <si>
    <t xml:space="preserve">mo091</t>
  </si>
  <si>
    <t xml:space="preserve">h</t>
  </si>
  <si>
    <t xml:space="preserve">Ayudante de montador de sistemas de fachadas prefabricadas.</t>
  </si>
  <si>
    <t xml:space="preserve">mo049</t>
  </si>
  <si>
    <t xml:space="preserve">h</t>
  </si>
  <si>
    <t xml:space="preserve">Montador de prefabricados interiores.</t>
  </si>
  <si>
    <t xml:space="preserve">mo092</t>
  </si>
  <si>
    <t xml:space="preserve">h</t>
  </si>
  <si>
    <t xml:space="preserve">Ayudante de montador de prefabricados interiores.</t>
  </si>
  <si>
    <t xml:space="preserve">%</t>
  </si>
  <si>
    <t xml:space="preserve">Medios auxiliares</t>
  </si>
  <si>
    <t xml:space="preserve">%</t>
  </si>
  <si>
    <t xml:space="preserve">Costes indirectos</t>
  </si>
  <si>
    <t xml:space="preserve">Coste de mantenimiento decenal: L 389,81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</si>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</sst>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10" customWidth="1"/>
    <col min="4" max="4" width="21.42" customWidth="1"/>
    <col min="5" max="5" width="29.58" customWidth="1"/>
    <col min="6" max="6" width="11.22" customWidth="1"/>
    <col min="7" max="7" width="3.79" customWidth="1"/>
    <col min="8" max="8" width="3.35" customWidth="1"/>
    <col min="9" max="9" width="11.66" customWidth="1"/>
    <col min="10" max="10" width="1.89" customWidth="1"/>
    <col min="11" max="11" width="13.11" customWidth="1"/>
  </cols>
  <sheetData>
    <row r="1" spans="1:1" ht="1.80" thickBot="1" customHeight="1">
      <c r="A1" s="1" t="s">
        <v>0</v>
      </c>
      <c r="B1" s="1"/>
      <c r="C1" s="1"/>
      <c r="D1" s="1"/>
      <c r="E1" s="1"/>
      <c r="F1" s="1"/>
      <c r="G1" s="1"/>
      <c r="H1" s="1"/>
      <c r="I1" s="1"/>
      <c r="J1" s="1"/>
      <c r="K1" s="1"/>
    </row>
    <row r="3" spans="1:11" ht="40.80" thickBot="1" customHeight="1">
      <c r="A3" s="3" t="s">
        <v>1</v>
      </c>
      <c r="B3" s="3"/>
      <c r="C3" s="3"/>
      <c r="D3" s="4" t="s">
        <v>2</v>
      </c>
      <c r="E3" s="3" t="s">
        <v>3</v>
      </c>
      <c r="F3" s="5"/>
      <c r="G3" s="5"/>
      <c r="H3" s="5"/>
      <c r="I3" s="5"/>
      <c r="J3" s="5"/>
      <c r="K3" s="5"/>
    </row>
    <row r="4" spans="1:11" ht="79.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21.60" thickBot="1" customHeight="1">
      <c r="A8" s="10" t="s">
        <v>11</v>
      </c>
      <c r="B8" s="12" t="s">
        <v>12</v>
      </c>
      <c r="C8" s="10" t="s">
        <v>13</v>
      </c>
      <c r="D8" s="10"/>
      <c r="E8" s="10"/>
      <c r="F8" s="10"/>
      <c r="G8" s="14">
        <v>6.000000</v>
      </c>
      <c r="H8" s="14"/>
      <c r="I8" s="16">
        <v>22.290000</v>
      </c>
      <c r="J8" s="16"/>
      <c r="K8" s="16">
        <f ca="1">ROUND(INDIRECT(ADDRESS(ROW()+(0), COLUMN()+(-4), 1))*INDIRECT(ADDRESS(ROW()+(0), COLUMN()+(-2), 1)), 2)</f>
        <v>133.740000</v>
      </c>
    </row>
    <row r="9" spans="1:11" ht="12.00" thickBot="1" customHeight="1">
      <c r="A9" s="17" t="s">
        <v>14</v>
      </c>
      <c r="B9" s="18" t="s">
        <v>15</v>
      </c>
      <c r="C9" s="17" t="s">
        <v>16</v>
      </c>
      <c r="D9" s="17"/>
      <c r="E9" s="17"/>
      <c r="F9" s="17"/>
      <c r="G9" s="19">
        <v>1.200000</v>
      </c>
      <c r="H9" s="19"/>
      <c r="I9" s="20">
        <v>14.550000</v>
      </c>
      <c r="J9" s="20"/>
      <c r="K9" s="20">
        <f ca="1">ROUND(INDIRECT(ADDRESS(ROW()+(0), COLUMN()+(-4), 1))*INDIRECT(ADDRESS(ROW()+(0), COLUMN()+(-2), 1)), 2)</f>
        <v>17.460000</v>
      </c>
    </row>
    <row r="10" spans="1:11" ht="21.60" thickBot="1" customHeight="1">
      <c r="A10" s="17" t="s">
        <v>17</v>
      </c>
      <c r="B10" s="18" t="s">
        <v>18</v>
      </c>
      <c r="C10" s="17" t="s">
        <v>19</v>
      </c>
      <c r="D10" s="17"/>
      <c r="E10" s="17"/>
      <c r="F10" s="17"/>
      <c r="G10" s="19">
        <v>0.700000</v>
      </c>
      <c r="H10" s="19"/>
      <c r="I10" s="20">
        <v>70.860000</v>
      </c>
      <c r="J10" s="20"/>
      <c r="K10" s="20">
        <f ca="1">ROUND(INDIRECT(ADDRESS(ROW()+(0), COLUMN()+(-4), 1))*INDIRECT(ADDRESS(ROW()+(0), COLUMN()+(-2), 1)), 2)</f>
        <v>49.600000</v>
      </c>
    </row>
    <row r="11" spans="1:11" ht="21.60" thickBot="1" customHeight="1">
      <c r="A11" s="17" t="s">
        <v>20</v>
      </c>
      <c r="B11" s="18" t="s">
        <v>21</v>
      </c>
      <c r="C11" s="17" t="s">
        <v>22</v>
      </c>
      <c r="D11" s="17"/>
      <c r="E11" s="17"/>
      <c r="F11" s="17"/>
      <c r="G11" s="19">
        <v>2.750000</v>
      </c>
      <c r="H11" s="19"/>
      <c r="I11" s="20">
        <v>100.570000</v>
      </c>
      <c r="J11" s="20"/>
      <c r="K11" s="20">
        <f ca="1">ROUND(INDIRECT(ADDRESS(ROW()+(0), COLUMN()+(-4), 1))*INDIRECT(ADDRESS(ROW()+(0), COLUMN()+(-2), 1)), 2)</f>
        <v>276.570000</v>
      </c>
    </row>
    <row r="12" spans="1:11" ht="21.60" thickBot="1" customHeight="1">
      <c r="A12" s="17" t="s">
        <v>23</v>
      </c>
      <c r="B12" s="18" t="s">
        <v>24</v>
      </c>
      <c r="C12" s="17" t="s">
        <v>25</v>
      </c>
      <c r="D12" s="17"/>
      <c r="E12" s="17"/>
      <c r="F12" s="17"/>
      <c r="G12" s="19">
        <v>1.100000</v>
      </c>
      <c r="H12" s="19"/>
      <c r="I12" s="20">
        <v>139.980000</v>
      </c>
      <c r="J12" s="20"/>
      <c r="K12" s="20">
        <f ca="1">ROUND(INDIRECT(ADDRESS(ROW()+(0), COLUMN()+(-4), 1))*INDIRECT(ADDRESS(ROW()+(0), COLUMN()+(-2), 1)), 2)</f>
        <v>153.980000</v>
      </c>
    </row>
    <row r="13" spans="1:11" ht="21.60" thickBot="1" customHeight="1">
      <c r="A13" s="17" t="s">
        <v>26</v>
      </c>
      <c r="B13" s="18" t="s">
        <v>27</v>
      </c>
      <c r="C13" s="17" t="s">
        <v>28</v>
      </c>
      <c r="D13" s="17"/>
      <c r="E13" s="17"/>
      <c r="F13" s="17"/>
      <c r="G13" s="19">
        <v>1.000000</v>
      </c>
      <c r="H13" s="19"/>
      <c r="I13" s="20">
        <v>713.000000</v>
      </c>
      <c r="J13" s="20"/>
      <c r="K13" s="20">
        <f ca="1">ROUND(INDIRECT(ADDRESS(ROW()+(0), COLUMN()+(-4), 1))*INDIRECT(ADDRESS(ROW()+(0), COLUMN()+(-2), 1)), 2)</f>
        <v>713.000000</v>
      </c>
    </row>
    <row r="14" spans="1:11" ht="12.00" thickBot="1" customHeight="1">
      <c r="A14" s="17" t="s">
        <v>29</v>
      </c>
      <c r="B14" s="18" t="s">
        <v>30</v>
      </c>
      <c r="C14" s="17" t="s">
        <v>31</v>
      </c>
      <c r="D14" s="17"/>
      <c r="E14" s="17"/>
      <c r="F14" s="17"/>
      <c r="G14" s="19">
        <v>20.000000</v>
      </c>
      <c r="H14" s="19"/>
      <c r="I14" s="20">
        <v>2.560000</v>
      </c>
      <c r="J14" s="20"/>
      <c r="K14" s="20">
        <f ca="1">ROUND(INDIRECT(ADDRESS(ROW()+(0), COLUMN()+(-4), 1))*INDIRECT(ADDRESS(ROW()+(0), COLUMN()+(-2), 1)), 2)</f>
        <v>51.200000</v>
      </c>
    </row>
    <row r="15" spans="1:11" ht="12.00" thickBot="1" customHeight="1">
      <c r="A15" s="17" t="s">
        <v>32</v>
      </c>
      <c r="B15" s="18" t="s">
        <v>33</v>
      </c>
      <c r="C15" s="17" t="s">
        <v>34</v>
      </c>
      <c r="D15" s="17"/>
      <c r="E15" s="17"/>
      <c r="F15" s="17"/>
      <c r="G15" s="19">
        <v>1.600000</v>
      </c>
      <c r="H15" s="19"/>
      <c r="I15" s="20">
        <v>1.750000</v>
      </c>
      <c r="J15" s="20"/>
      <c r="K15" s="20">
        <f ca="1">ROUND(INDIRECT(ADDRESS(ROW()+(0), COLUMN()+(-4), 1))*INDIRECT(ADDRESS(ROW()+(0), COLUMN()+(-2), 1)), 2)</f>
        <v>2.800000</v>
      </c>
    </row>
    <row r="16" spans="1:11" ht="60.00" thickBot="1" customHeight="1">
      <c r="A16" s="17" t="s">
        <v>35</v>
      </c>
      <c r="B16" s="18" t="s">
        <v>36</v>
      </c>
      <c r="C16" s="17" t="s">
        <v>37</v>
      </c>
      <c r="D16" s="17"/>
      <c r="E16" s="17"/>
      <c r="F16" s="17"/>
      <c r="G16" s="19">
        <v>1.000000</v>
      </c>
      <c r="H16" s="19"/>
      <c r="I16" s="20">
        <v>174.840000</v>
      </c>
      <c r="J16" s="20"/>
      <c r="K16" s="20">
        <f ca="1">ROUND(INDIRECT(ADDRESS(ROW()+(0), COLUMN()+(-4), 1))*INDIRECT(ADDRESS(ROW()+(0), COLUMN()+(-2), 1)), 2)</f>
        <v>174.840000</v>
      </c>
    </row>
    <row r="17" spans="1:11" ht="21.60" thickBot="1" customHeight="1">
      <c r="A17" s="17" t="s">
        <v>38</v>
      </c>
      <c r="B17" s="18" t="s">
        <v>39</v>
      </c>
      <c r="C17" s="17" t="s">
        <v>40</v>
      </c>
      <c r="D17" s="17"/>
      <c r="E17" s="17"/>
      <c r="F17" s="17"/>
      <c r="G17" s="19">
        <v>1.000000</v>
      </c>
      <c r="H17" s="19"/>
      <c r="I17" s="20">
        <v>129.460000</v>
      </c>
      <c r="J17" s="20"/>
      <c r="K17" s="20">
        <f ca="1">ROUND(INDIRECT(ADDRESS(ROW()+(0), COLUMN()+(-4), 1))*INDIRECT(ADDRESS(ROW()+(0), COLUMN()+(-2), 1)), 2)</f>
        <v>129.460000</v>
      </c>
    </row>
    <row r="18" spans="1:11" ht="21.60" thickBot="1" customHeight="1">
      <c r="A18" s="17" t="s">
        <v>41</v>
      </c>
      <c r="B18" s="18" t="s">
        <v>42</v>
      </c>
      <c r="C18" s="17" t="s">
        <v>43</v>
      </c>
      <c r="D18" s="17"/>
      <c r="E18" s="17"/>
      <c r="F18" s="17"/>
      <c r="G18" s="19">
        <v>1.000000</v>
      </c>
      <c r="H18" s="19"/>
      <c r="I18" s="20">
        <v>245.570000</v>
      </c>
      <c r="J18" s="20"/>
      <c r="K18" s="20">
        <f ca="1">ROUND(INDIRECT(ADDRESS(ROW()+(0), COLUMN()+(-4), 1))*INDIRECT(ADDRESS(ROW()+(0), COLUMN()+(-2), 1)), 2)</f>
        <v>245.570000</v>
      </c>
    </row>
    <row r="19" spans="1:11" ht="12.00" thickBot="1" customHeight="1">
      <c r="A19" s="17" t="s">
        <v>44</v>
      </c>
      <c r="B19" s="18" t="s">
        <v>45</v>
      </c>
      <c r="C19" s="17" t="s">
        <v>46</v>
      </c>
      <c r="D19" s="17"/>
      <c r="E19" s="17"/>
      <c r="F19" s="17"/>
      <c r="G19" s="19">
        <v>9.000000</v>
      </c>
      <c r="H19" s="19"/>
      <c r="I19" s="20">
        <v>0.260000</v>
      </c>
      <c r="J19" s="20"/>
      <c r="K19" s="20">
        <f ca="1">ROUND(INDIRECT(ADDRESS(ROW()+(0), COLUMN()+(-4), 1))*INDIRECT(ADDRESS(ROW()+(0), COLUMN()+(-2), 1)), 2)</f>
        <v>2.340000</v>
      </c>
    </row>
    <row r="20" spans="1:11" ht="12.00" thickBot="1" customHeight="1">
      <c r="A20" s="17" t="s">
        <v>47</v>
      </c>
      <c r="B20" s="18" t="s">
        <v>48</v>
      </c>
      <c r="C20" s="17" t="s">
        <v>49</v>
      </c>
      <c r="D20" s="17"/>
      <c r="E20" s="17"/>
      <c r="F20" s="17"/>
      <c r="G20" s="19">
        <v>18.000000</v>
      </c>
      <c r="H20" s="19"/>
      <c r="I20" s="20">
        <v>0.410000</v>
      </c>
      <c r="J20" s="20"/>
      <c r="K20" s="20">
        <f ca="1">ROUND(INDIRECT(ADDRESS(ROW()+(0), COLUMN()+(-4), 1))*INDIRECT(ADDRESS(ROW()+(0), COLUMN()+(-2), 1)), 2)</f>
        <v>7.380000</v>
      </c>
    </row>
    <row r="21" spans="1:11" ht="12.00" thickBot="1" customHeight="1">
      <c r="A21" s="17" t="s">
        <v>50</v>
      </c>
      <c r="B21" s="18" t="s">
        <v>51</v>
      </c>
      <c r="C21" s="17" t="s">
        <v>52</v>
      </c>
      <c r="D21" s="17"/>
      <c r="E21" s="17"/>
      <c r="F21" s="17"/>
      <c r="G21" s="19">
        <v>0.100000</v>
      </c>
      <c r="H21" s="19"/>
      <c r="I21" s="20">
        <v>16.790000</v>
      </c>
      <c r="J21" s="20"/>
      <c r="K21" s="20">
        <f ca="1">ROUND(INDIRECT(ADDRESS(ROW()+(0), COLUMN()+(-4), 1))*INDIRECT(ADDRESS(ROW()+(0), COLUMN()+(-2), 1)), 2)</f>
        <v>1.680000</v>
      </c>
    </row>
    <row r="22" spans="1:11" ht="12.00" thickBot="1" customHeight="1">
      <c r="A22" s="17" t="s">
        <v>53</v>
      </c>
      <c r="B22" s="18" t="s">
        <v>54</v>
      </c>
      <c r="C22" s="17" t="s">
        <v>55</v>
      </c>
      <c r="D22" s="17"/>
      <c r="E22" s="17"/>
      <c r="F22" s="17"/>
      <c r="G22" s="19">
        <v>0.500000</v>
      </c>
      <c r="H22" s="19"/>
      <c r="I22" s="20">
        <v>36.640000</v>
      </c>
      <c r="J22" s="20"/>
      <c r="K22" s="20">
        <f ca="1">ROUND(INDIRECT(ADDRESS(ROW()+(0), COLUMN()+(-4), 1))*INDIRECT(ADDRESS(ROW()+(0), COLUMN()+(-2), 1)), 2)</f>
        <v>18.320000</v>
      </c>
    </row>
    <row r="23" spans="1:11" ht="12.00" thickBot="1" customHeight="1">
      <c r="A23" s="17" t="s">
        <v>56</v>
      </c>
      <c r="B23" s="18" t="s">
        <v>57</v>
      </c>
      <c r="C23" s="17" t="s">
        <v>58</v>
      </c>
      <c r="D23" s="17"/>
      <c r="E23" s="17"/>
      <c r="F23" s="17"/>
      <c r="G23" s="19">
        <v>1.600000</v>
      </c>
      <c r="H23" s="19"/>
      <c r="I23" s="20">
        <v>1.010000</v>
      </c>
      <c r="J23" s="20"/>
      <c r="K23" s="20">
        <f ca="1">ROUND(INDIRECT(ADDRESS(ROW()+(0), COLUMN()+(-4), 1))*INDIRECT(ADDRESS(ROW()+(0), COLUMN()+(-2), 1)), 2)</f>
        <v>1.620000</v>
      </c>
    </row>
    <row r="24" spans="1:11" ht="12.00" thickBot="1" customHeight="1">
      <c r="A24" s="17" t="s">
        <v>59</v>
      </c>
      <c r="B24" s="18" t="s">
        <v>60</v>
      </c>
      <c r="C24" s="17" t="s">
        <v>61</v>
      </c>
      <c r="D24" s="17"/>
      <c r="E24" s="17"/>
      <c r="F24" s="17"/>
      <c r="G24" s="19">
        <v>0.600000</v>
      </c>
      <c r="H24" s="19"/>
      <c r="I24" s="20">
        <v>74.820000</v>
      </c>
      <c r="J24" s="20"/>
      <c r="K24" s="20">
        <f ca="1">ROUND(INDIRECT(ADDRESS(ROW()+(0), COLUMN()+(-4), 1))*INDIRECT(ADDRESS(ROW()+(0), COLUMN()+(-2), 1)), 2)</f>
        <v>44.890000</v>
      </c>
    </row>
    <row r="25" spans="1:11" ht="12.00" thickBot="1" customHeight="1">
      <c r="A25" s="17" t="s">
        <v>62</v>
      </c>
      <c r="B25" s="18" t="s">
        <v>63</v>
      </c>
      <c r="C25" s="17" t="s">
        <v>64</v>
      </c>
      <c r="D25" s="17"/>
      <c r="E25" s="17"/>
      <c r="F25" s="17"/>
      <c r="G25" s="19">
        <v>2.100000</v>
      </c>
      <c r="H25" s="19"/>
      <c r="I25" s="20">
        <v>15.380000</v>
      </c>
      <c r="J25" s="20"/>
      <c r="K25" s="20">
        <f ca="1">ROUND(INDIRECT(ADDRESS(ROW()+(0), COLUMN()+(-4), 1))*INDIRECT(ADDRESS(ROW()+(0), COLUMN()+(-2), 1)), 2)</f>
        <v>32.300000</v>
      </c>
    </row>
    <row r="26" spans="1:11" ht="12.00" thickBot="1" customHeight="1">
      <c r="A26" s="17" t="s">
        <v>65</v>
      </c>
      <c r="B26" s="18" t="s">
        <v>66</v>
      </c>
      <c r="C26" s="17" t="s">
        <v>67</v>
      </c>
      <c r="D26" s="17"/>
      <c r="E26" s="17"/>
      <c r="F26" s="17"/>
      <c r="G26" s="19">
        <v>0.535000</v>
      </c>
      <c r="H26" s="19"/>
      <c r="I26" s="20">
        <v>82.630000</v>
      </c>
      <c r="J26" s="20"/>
      <c r="K26" s="20">
        <f ca="1">ROUND(INDIRECT(ADDRESS(ROW()+(0), COLUMN()+(-4), 1))*INDIRECT(ADDRESS(ROW()+(0), COLUMN()+(-2), 1)), 2)</f>
        <v>44.210000</v>
      </c>
    </row>
    <row r="27" spans="1:11" ht="12.00" thickBot="1" customHeight="1">
      <c r="A27" s="17" t="s">
        <v>68</v>
      </c>
      <c r="B27" s="18" t="s">
        <v>69</v>
      </c>
      <c r="C27" s="17" t="s">
        <v>70</v>
      </c>
      <c r="D27" s="17"/>
      <c r="E27" s="17"/>
      <c r="F27" s="17"/>
      <c r="G27" s="19">
        <v>0.535000</v>
      </c>
      <c r="H27" s="19"/>
      <c r="I27" s="20">
        <v>54.300000</v>
      </c>
      <c r="J27" s="20"/>
      <c r="K27" s="20">
        <f ca="1">ROUND(INDIRECT(ADDRESS(ROW()+(0), COLUMN()+(-4), 1))*INDIRECT(ADDRESS(ROW()+(0), COLUMN()+(-2), 1)), 2)</f>
        <v>29.050000</v>
      </c>
    </row>
    <row r="28" spans="1:11" ht="12.00" thickBot="1" customHeight="1">
      <c r="A28" s="17" t="s">
        <v>71</v>
      </c>
      <c r="B28" s="18" t="s">
        <v>72</v>
      </c>
      <c r="C28" s="17" t="s">
        <v>73</v>
      </c>
      <c r="D28" s="17"/>
      <c r="E28" s="17"/>
      <c r="F28" s="17"/>
      <c r="G28" s="19">
        <v>0.229000</v>
      </c>
      <c r="H28" s="19"/>
      <c r="I28" s="20">
        <v>82.630000</v>
      </c>
      <c r="J28" s="20"/>
      <c r="K28" s="20">
        <f ca="1">ROUND(INDIRECT(ADDRESS(ROW()+(0), COLUMN()+(-4), 1))*INDIRECT(ADDRESS(ROW()+(0), COLUMN()+(-2), 1)), 2)</f>
        <v>18.920000</v>
      </c>
    </row>
    <row r="29" spans="1:11" ht="12.00" thickBot="1" customHeight="1">
      <c r="A29" s="17" t="s">
        <v>74</v>
      </c>
      <c r="B29" s="21" t="s">
        <v>75</v>
      </c>
      <c r="C29" s="22" t="s">
        <v>76</v>
      </c>
      <c r="D29" s="22"/>
      <c r="E29" s="22"/>
      <c r="F29" s="22"/>
      <c r="G29" s="23">
        <v>0.229000</v>
      </c>
      <c r="H29" s="23"/>
      <c r="I29" s="24">
        <v>54.300000</v>
      </c>
      <c r="J29" s="24"/>
      <c r="K29" s="24">
        <f ca="1">ROUND(INDIRECT(ADDRESS(ROW()+(0), COLUMN()+(-4), 1))*INDIRECT(ADDRESS(ROW()+(0), COLUMN()+(-2), 1)), 2)</f>
        <v>12.430000</v>
      </c>
    </row>
    <row r="30" spans="1:11" ht="12.00" thickBot="1" customHeight="1">
      <c r="A30" s="17"/>
      <c r="B30" s="12" t="s">
        <v>77</v>
      </c>
      <c r="C30" s="10" t="s">
        <v>78</v>
      </c>
      <c r="D30" s="10"/>
      <c r="E30" s="10"/>
      <c r="F30" s="10"/>
      <c r="G30" s="14">
        <v>3.000000</v>
      </c>
      <c r="H30" s="14"/>
      <c r="I30"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1)),INDIRECT(ADDRESS(ROW()+(-22), COLUMN()+(2), 1))), 2)</f>
        <v>2161.360000</v>
      </c>
      <c r="J30" s="16"/>
      <c r="K30" s="16">
        <f ca="1">ROUND(INDIRECT(ADDRESS(ROW()+(0), COLUMN()+(-4), 1))*INDIRECT(ADDRESS(ROW()+(0), COLUMN()+(-2), 1))/100, 2)</f>
        <v>64.840000</v>
      </c>
    </row>
    <row r="31" spans="1:11" ht="12.00" thickBot="1" customHeight="1">
      <c r="A31" s="22"/>
      <c r="B31" s="21" t="s">
        <v>79</v>
      </c>
      <c r="C31" s="22" t="s">
        <v>80</v>
      </c>
      <c r="D31" s="22"/>
      <c r="E31" s="22"/>
      <c r="F31" s="22"/>
      <c r="G31" s="23">
        <v>3.000000</v>
      </c>
      <c r="H31" s="23"/>
      <c r="I31"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1)),INDIRECT(ADDRESS(ROW()+(-22), COLUMN()+(2), 1)),INDIRECT(ADDRESS(ROW()+(-23), COLUMN()+(2), 1))), 2)</f>
        <v>2226.200000</v>
      </c>
      <c r="J31" s="24"/>
      <c r="K31" s="24">
        <f ca="1">ROUND(INDIRECT(ADDRESS(ROW()+(0), COLUMN()+(-4), 1))*INDIRECT(ADDRESS(ROW()+(0), COLUMN()+(-2), 1))/100, 2)</f>
        <v>66.790000</v>
      </c>
    </row>
    <row r="32" spans="1:11" ht="12.00" thickBot="1" customHeight="1">
      <c r="A32" s="6" t="s">
        <v>81</v>
      </c>
      <c r="B32" s="7"/>
      <c r="C32" s="7"/>
      <c r="D32" s="7"/>
      <c r="E32" s="7"/>
      <c r="F32" s="7"/>
      <c r="G32" s="25"/>
      <c r="H32" s="25"/>
      <c r="I32" s="6" t="s">
        <v>82</v>
      </c>
      <c r="J32" s="6"/>
      <c r="K32"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2292.990000</v>
      </c>
    </row>
  </sheetData>
  <mergeCells count="84">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F22"/>
    <mergeCell ref="G22:H22"/>
    <mergeCell ref="I22:J22"/>
    <mergeCell ref="C23:F23"/>
    <mergeCell ref="G23:H23"/>
    <mergeCell ref="I23:J23"/>
    <mergeCell ref="C24:F24"/>
    <mergeCell ref="G24:H24"/>
    <mergeCell ref="I24:J24"/>
    <mergeCell ref="C25:F25"/>
    <mergeCell ref="G25:H25"/>
    <mergeCell ref="I25:J25"/>
    <mergeCell ref="C26:F26"/>
    <mergeCell ref="G26:H26"/>
    <mergeCell ref="I26:J26"/>
    <mergeCell ref="C27:F27"/>
    <mergeCell ref="G27:H27"/>
    <mergeCell ref="I27:J27"/>
    <mergeCell ref="C28:F28"/>
    <mergeCell ref="G28:H28"/>
    <mergeCell ref="I28:J28"/>
    <mergeCell ref="C29:F29"/>
    <mergeCell ref="G29:H29"/>
    <mergeCell ref="I29:J29"/>
    <mergeCell ref="C30:F30"/>
    <mergeCell ref="G30:H30"/>
    <mergeCell ref="I30:J30"/>
    <mergeCell ref="C31:F31"/>
    <mergeCell ref="G31:H31"/>
    <mergeCell ref="I31:J31"/>
    <mergeCell ref="A32:F32"/>
    <mergeCell ref="G32:H32"/>
    <mergeCell ref="I32:J32"/>
  </mergeCells>
  <pageMargins left="0.620079" right="0.472441" top="0.472441" bottom="0.472441" header="0.0" footer="0.0"/>
  <pageSetup paperSize="9" orientation="portrait"/>
  <rowBreaks count="0" manualBreakCount="0">
    </rowBreaks>
</worksheet>
</file>