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<sst xmlns="http://schemas.openxmlformats.org/spreadsheetml/2006/main" count="26" uniqueCount="26">
  <si>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</si>
  <si>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FAY017</t>
  </si>
  <si>
    <t xml:space="preserve">m²</t>
  </si>
  <si>
    <t xml:space="preserve">Sistema "LEVANTINA" de placa de gres porcelánico para fachada ventilada.</t>
  </si>
  <si>
    <r>
      <rPr>
        <sz val="7.80"/>
        <color rgb="FF000000"/>
        <rFont val="Arial"/>
        <family val="2"/>
      </rPr>
      <t xml:space="preserve">Hoja exterior </t>
    </r>
    <r>
      <rPr>
        <b/>
        <sz val="7.80"/>
        <color rgb="FF000000"/>
        <rFont val="Arial"/>
        <family val="2"/>
      </rPr>
      <t xml:space="preserve">de sistema de fachada ventilada, con baldosas de gres porcelánico de gran formato reforzado con fibra de vidrio, Lámina Porcelánica Techlam® "LEVANTINA", de 3000x1000 mm y 3 mm de espesor, serie Basic, modelo Antracita, acabado antideslizante, colocadas con grapa vista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</si>
  <si>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</si>
  <si>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</si>
  <si>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</si>
  <si>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</si>
  <si>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</si>
  <si>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</si>
  <si>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mt12pcl010aaaa</t>
  </si>
  <si>
    <t xml:space="preserve">m²</t>
  </si>
  <si>
    <t xml:space="preserve">Revestimiento de baldosas de gres porcelánico de gran formato reforzado con fibra de vidrio, Lámina Porcelánica Techlam® "LEVANTINA", de 3000x1000 mm y 3 mm de espesor, serie Basic, modelo Antracita, acabado antideslizante, colocadas con grapa vista; incluso p/p de anclajes puntuales de acero inoxidable AISI 304, fijados a un bastidor de acero galvanizado pintado, perfilería para remates, desplantes, separadores, despuntes, tornillería y otros elementos de fijación.</t>
  </si>
  <si>
    <t xml:space="preserve">mo048</t>
  </si>
  <si>
    <t xml:space="preserve">h</t>
  </si>
  <si>
    <t xml:space="preserve">Montador de sistemas de fachadas prefabricadas.</t>
  </si>
  <si>
    <t xml:space="preserve">mo091</t>
  </si>
  <si>
    <t xml:space="preserve">h</t>
  </si>
  <si>
    <t xml:space="preserve">Ayudante de montador de sistemas de fachadas prefabricadas.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</si>
  <si>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</si>
  <si>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</si>
  <si>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</si>
  <si>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</si>
  <si>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L 519,28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</si>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</sst>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30" customWidth="1"/>
    <col min="2" max="2" width="3.79" customWidth="1"/>
    <col min="3" max="3" width="4.08" customWidth="1"/>
    <col min="4" max="4" width="21.42" customWidth="1"/>
    <col min="5" max="5" width="29.43" customWidth="1"/>
    <col min="6" max="6" width="11.95" customWidth="1"/>
    <col min="7" max="7" width="3.06" customWidth="1"/>
    <col min="8" max="8" width="3.35" customWidth="1"/>
    <col min="9" max="9" width="11.66" customWidth="1"/>
    <col min="10" max="10" width="1.89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69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1.050000</v>
      </c>
      <c r="H8" s="14"/>
      <c r="I8" s="16">
        <v>2599.610000</v>
      </c>
      <c r="J8" s="16"/>
      <c r="K8" s="16">
        <f ca="1">ROUND(INDIRECT(ADDRESS(ROW()+(0), COLUMN()+(-4), 1))*INDIRECT(ADDRESS(ROW()+(0), COLUMN()+(-2), 1)), 2)</f>
        <v>2729.590000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1.093000</v>
      </c>
      <c r="H9" s="19"/>
      <c r="I9" s="20">
        <v>82.630000</v>
      </c>
      <c r="J9" s="20"/>
      <c r="K9" s="20">
        <f ca="1">ROUND(INDIRECT(ADDRESS(ROW()+(0), COLUMN()+(-4), 1))*INDIRECT(ADDRESS(ROW()+(0), COLUMN()+(-2), 1)), 2)</f>
        <v>90.310000</v>
      </c>
    </row>
    <row r="10" spans="1:11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3">
        <v>1.093000</v>
      </c>
      <c r="H10" s="23"/>
      <c r="I10" s="24">
        <v>54.300000</v>
      </c>
      <c r="J10" s="24"/>
      <c r="K10" s="24">
        <f ca="1">ROUND(INDIRECT(ADDRESS(ROW()+(0), COLUMN()+(-4), 1))*INDIRECT(ADDRESS(ROW()+(0), COLUMN()+(-2), 1)), 2)</f>
        <v>59.350000</v>
      </c>
    </row>
    <row r="11" spans="1:11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4">
        <v>3.000000</v>
      </c>
      <c r="H11" s="14"/>
      <c r="I11" s="16">
        <f ca="1">ROUND(SUM(INDIRECT(ADDRESS(ROW()+(-1), COLUMN()+(2), 1)),INDIRECT(ADDRESS(ROW()+(-2), COLUMN()+(2), 1)),INDIRECT(ADDRESS(ROW()+(-3), COLUMN()+(2), 1))), 2)</f>
        <v>2879.250000</v>
      </c>
      <c r="J11" s="16"/>
      <c r="K11" s="16">
        <f ca="1">ROUND(INDIRECT(ADDRESS(ROW()+(0), COLUMN()+(-4), 1))*INDIRECT(ADDRESS(ROW()+(0), COLUMN()+(-2), 1))/100, 2)</f>
        <v>86.380000</v>
      </c>
    </row>
    <row r="12" spans="1:11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3">
        <v>3.000000</v>
      </c>
      <c r="H12" s="23"/>
      <c r="I12" s="24">
        <f ca="1">ROUND(SUM(INDIRECT(ADDRESS(ROW()+(-1), COLUMN()+(2), 1)),INDIRECT(ADDRESS(ROW()+(-2), COLUMN()+(2), 1)),INDIRECT(ADDRESS(ROW()+(-3), COLUMN()+(2), 1)),INDIRECT(ADDRESS(ROW()+(-4), COLUMN()+(2), 1))), 2)</f>
        <v>2965.630000</v>
      </c>
      <c r="J12" s="24"/>
      <c r="K12" s="24">
        <f ca="1">ROUND(INDIRECT(ADDRESS(ROW()+(0), COLUMN()+(-4), 1))*INDIRECT(ADDRESS(ROW()+(0), COLUMN()+(-2), 1))/100, 2)</f>
        <v>88.970000</v>
      </c>
    </row>
    <row r="13" spans="1:11" ht="12.00" thickBot="1" customHeight="1">
      <c r="A13" s="6" t="s">
        <v>24</v>
      </c>
      <c r="B13" s="7"/>
      <c r="C13" s="7"/>
      <c r="D13" s="7"/>
      <c r="E13" s="7"/>
      <c r="F13" s="7"/>
      <c r="G13" s="25"/>
      <c r="H13" s="25"/>
      <c r="I13" s="6" t="s">
        <v>25</v>
      </c>
      <c r="J13" s="6"/>
      <c r="K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3054.600000</v>
      </c>
    </row>
  </sheetData>
  <mergeCells count="27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A13:F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